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자산관리 현황" sheetId="1" r:id="rId1"/>
    <sheet name="자산처분 현황" sheetId="2" r:id="rId2"/>
  </sheets>
  <definedNames>
    <definedName name="_xlnm._FilterDatabase" localSheetId="0" hidden="1">'자산관리 현황'!$A$3:$E$295</definedName>
    <definedName name="_xlnm._FilterDatabase" localSheetId="1" hidden="1">'자산처분 현황'!$A$3:$G$27</definedName>
    <definedName name="_xlnm.Print_Titles" localSheetId="0">'자산관리 현황'!$1:$3</definedName>
    <definedName name="_xlnm.Print_Titles" localSheetId="1">'자산처분 현황'!$1:$3</definedName>
  </definedNames>
  <calcPr calcId="125725"/>
</workbook>
</file>

<file path=xl/calcChain.xml><?xml version="1.0" encoding="utf-8"?>
<calcChain xmlns="http://schemas.openxmlformats.org/spreadsheetml/2006/main">
  <c r="F28" i="2"/>
  <c r="F29" s="1"/>
  <c r="E28"/>
  <c r="E29" s="1"/>
  <c r="D28"/>
  <c r="D29" s="1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28" s="1"/>
  <c r="G29" s="1"/>
  <c r="E370" i="1"/>
  <c r="E369"/>
  <c r="D369"/>
  <c r="E318"/>
  <c r="D318"/>
  <c r="E309"/>
  <c r="D309"/>
  <c r="E300"/>
  <c r="D300"/>
  <c r="E296"/>
  <c r="D296"/>
  <c r="E9"/>
  <c r="D9"/>
  <c r="E7"/>
  <c r="D7"/>
  <c r="E5"/>
  <c r="D5"/>
  <c r="D370" s="1"/>
</calcChain>
</file>

<file path=xl/sharedStrings.xml><?xml version="1.0" encoding="utf-8"?>
<sst xmlns="http://schemas.openxmlformats.org/spreadsheetml/2006/main" count="428" uniqueCount="266">
  <si>
    <t>2014년 자산관리 현황</t>
    <phoneticPr fontId="5" type="noConversion"/>
  </si>
  <si>
    <t>중소기업기술정보진흥원</t>
  </si>
  <si>
    <t>(단위 : 원)</t>
    <phoneticPr fontId="4" type="noConversion"/>
  </si>
  <si>
    <t>구    분</t>
    <phoneticPr fontId="4" type="noConversion"/>
  </si>
  <si>
    <t>자산명</t>
    <phoneticPr fontId="4" type="noConversion"/>
  </si>
  <si>
    <t>취득일자</t>
    <phoneticPr fontId="4" type="noConversion"/>
  </si>
  <si>
    <t>취득금액</t>
    <phoneticPr fontId="4" type="noConversion"/>
  </si>
  <si>
    <t>잔존가액</t>
    <phoneticPr fontId="4" type="noConversion"/>
  </si>
  <si>
    <t>토지</t>
    <phoneticPr fontId="4" type="noConversion"/>
  </si>
  <si>
    <t>서울 영등포구 여의도 15-24_사무실 902호</t>
  </si>
  <si>
    <t>소       계</t>
    <phoneticPr fontId="4" type="noConversion"/>
  </si>
  <si>
    <t>건물</t>
    <phoneticPr fontId="4" type="noConversion"/>
  </si>
  <si>
    <t>차량운반구</t>
    <phoneticPr fontId="4" type="noConversion"/>
  </si>
  <si>
    <t>그랜드카니발(79두 3585)</t>
  </si>
  <si>
    <t>비품</t>
    <phoneticPr fontId="4" type="noConversion"/>
  </si>
  <si>
    <t>유압식 이동스크린</t>
  </si>
  <si>
    <t>팩스밀리</t>
  </si>
  <si>
    <t>쇼파</t>
  </si>
  <si>
    <t>MP3 Player</t>
  </si>
  <si>
    <t>서류세단기</t>
  </si>
  <si>
    <t>전산실 항온항습기</t>
  </si>
  <si>
    <t>공기청정기</t>
  </si>
  <si>
    <t>N/W장비</t>
  </si>
  <si>
    <t>키폰교환기</t>
  </si>
  <si>
    <t>노트북</t>
  </si>
  <si>
    <t>프린터</t>
  </si>
  <si>
    <t>빔프로젝터</t>
  </si>
  <si>
    <t>사무용책상(1600일자형)</t>
  </si>
  <si>
    <t>이동식서랍</t>
  </si>
  <si>
    <t>회의용책상(테이블)</t>
  </si>
  <si>
    <t>파티션</t>
  </si>
  <si>
    <t>복사기</t>
  </si>
  <si>
    <t>보조책상</t>
  </si>
  <si>
    <t>사무용의자</t>
  </si>
  <si>
    <t>사회대</t>
  </si>
  <si>
    <t>스위칭허브</t>
  </si>
  <si>
    <t>에어컨</t>
  </si>
  <si>
    <t>에어컨실외기</t>
  </si>
  <si>
    <t>업무용 PC</t>
  </si>
  <si>
    <t>LCD모니터</t>
  </si>
  <si>
    <t>이동스크린</t>
  </si>
  <si>
    <t>에어컨(실외기포함)</t>
  </si>
  <si>
    <t>보안장비(UTM1500T)</t>
  </si>
  <si>
    <t>냉장고</t>
  </si>
  <si>
    <t>라운지쇼파</t>
  </si>
  <si>
    <t>마감커버</t>
  </si>
  <si>
    <t>문서세단기</t>
  </si>
  <si>
    <t>안내데스크</t>
  </si>
  <si>
    <t>업무용 pc</t>
  </si>
  <si>
    <t>유리테이블</t>
  </si>
  <si>
    <t>의자</t>
  </si>
  <si>
    <t>전자레인지</t>
  </si>
  <si>
    <t>접의자</t>
  </si>
  <si>
    <t>책상</t>
  </si>
  <si>
    <t>캐비닛</t>
  </si>
  <si>
    <t>팩시밀리</t>
  </si>
  <si>
    <t>포스트</t>
  </si>
  <si>
    <t>회의테이블</t>
  </si>
  <si>
    <t>LCD TV</t>
  </si>
  <si>
    <t>책상(1400)</t>
  </si>
  <si>
    <t>야외용테이블</t>
  </si>
  <si>
    <t>야외용의자</t>
  </si>
  <si>
    <t>야외용파라솔</t>
  </si>
  <si>
    <t>청소기</t>
  </si>
  <si>
    <t>이동형서랍</t>
  </si>
  <si>
    <t>원형회의용탁자</t>
  </si>
  <si>
    <t>목재캐비넷</t>
  </si>
  <si>
    <t>임원회의용테이블</t>
  </si>
  <si>
    <t>허브</t>
  </si>
  <si>
    <t>키폰교환기 보조</t>
  </si>
  <si>
    <t>사무실회의용가구(소파)</t>
  </si>
  <si>
    <t>엄무용pc</t>
  </si>
  <si>
    <t>모니터</t>
  </si>
  <si>
    <t>카메라(니콘D700)</t>
  </si>
  <si>
    <t>카메라(coolpix)</t>
  </si>
  <si>
    <t>평가용테이블</t>
  </si>
  <si>
    <t>대전사옥 인테리어</t>
  </si>
  <si>
    <t>에어컨(기관장)</t>
  </si>
  <si>
    <t>사택가전제품(기관장)</t>
  </si>
  <si>
    <t>패널시스템용칸막이</t>
  </si>
  <si>
    <t>크레덴자 책장(쏘피체)</t>
  </si>
  <si>
    <t>소파(우드메탈)</t>
  </si>
  <si>
    <t>사택집기비품(기관장)</t>
  </si>
  <si>
    <t>에어컨(비서실)</t>
  </si>
  <si>
    <t>의자(14개), 업무용PC(DG153_4대) 예산분할(D2S-117)</t>
  </si>
  <si>
    <t>LCD모니터(삼보)</t>
  </si>
  <si>
    <t>문서세단기(펠로우즈)</t>
  </si>
  <si>
    <t>보조책(HD6121),의자(HSC5032)</t>
  </si>
  <si>
    <t>회의용탁자(SJN-48HTC,36HTC)</t>
  </si>
  <si>
    <t>의자(NF-CL41100,NF4120),캐비닛(NF-CA105), 탁자(NF-W-7908-1)</t>
  </si>
  <si>
    <t>직원용 관사 TV(LED UN32F4030AF)</t>
  </si>
  <si>
    <t>직원용 관사 에어컨(R-B242QV)</t>
  </si>
  <si>
    <t>레이저프린트(CN/ML-5510ND)</t>
  </si>
  <si>
    <t>레이저프린트(CN/Pro400 M401dne)</t>
  </si>
  <si>
    <t>전자레인지(23L)</t>
  </si>
  <si>
    <t>갤럭시노트10.1(2014년 에디션)</t>
  </si>
  <si>
    <t>직원용 관사 사무용 가구(본부장)</t>
  </si>
  <si>
    <t>업무용 PC,예산분할(D2-144)</t>
  </si>
  <si>
    <t>신일선풍기 및 보국공기순환기</t>
  </si>
  <si>
    <t>업무용 책상(SJN-1600LD), 파일서랍(SJP-4203SS,4204SS)</t>
  </si>
  <si>
    <t>작업용의자(CHS700B)</t>
  </si>
  <si>
    <t>OA칸막이(파티션)</t>
  </si>
  <si>
    <t>디지털카메라</t>
  </si>
  <si>
    <t>업무용 PC
(LCD모니터포함)</t>
  </si>
  <si>
    <t>목재캐비넷(1500)</t>
  </si>
  <si>
    <t>사무용책상</t>
  </si>
  <si>
    <t>의자(민원용)</t>
  </si>
  <si>
    <t>소파</t>
  </si>
  <si>
    <t>관제서버</t>
  </si>
  <si>
    <t>CCTV</t>
  </si>
  <si>
    <t>서버(IBM X3650M2)</t>
  </si>
  <si>
    <t>유선IP공유기</t>
  </si>
  <si>
    <t>무선몌</t>
  </si>
  <si>
    <t>IPSCAN PROBE 100A</t>
  </si>
  <si>
    <t>RFS 7000</t>
  </si>
  <si>
    <t>AP-7131</t>
  </si>
  <si>
    <t>서버(HP-rx2660)</t>
  </si>
  <si>
    <t>서버(PRIMERGY RX300S6)</t>
  </si>
  <si>
    <t>Quantum Scalar i40</t>
  </si>
  <si>
    <t>업무용PC</t>
  </si>
  <si>
    <t>업무용pc</t>
  </si>
  <si>
    <t>스캐너</t>
  </si>
  <si>
    <t>넷하드</t>
  </si>
  <si>
    <t>평가용PC</t>
  </si>
  <si>
    <t>평가용모니터</t>
  </si>
  <si>
    <t>휴대용프린터</t>
  </si>
  <si>
    <t>프린트(HP_P3015dn)</t>
  </si>
  <si>
    <t>캐비닛(우드메탈WC-0303)</t>
  </si>
  <si>
    <t>네트워크스위치(27port)</t>
  </si>
  <si>
    <t>데스크탑컴퓨터(Dreamsys-g142)</t>
  </si>
  <si>
    <t>강연대(동양기업DYPTS)</t>
  </si>
  <si>
    <t>노트북(N5300)</t>
  </si>
  <si>
    <t>LCD모니터(레드스톤 시스템,55cm)</t>
  </si>
  <si>
    <t>R&amp;D평가장(6층) 냉방기(RAS103BW,PAS153DP)</t>
  </si>
  <si>
    <t>R&amp;D평가장 전동형 책상</t>
  </si>
  <si>
    <t>R&amp;D평가장 의자</t>
  </si>
  <si>
    <t>경영정보화사업 PC(삼보 G143)</t>
  </si>
  <si>
    <t>기술사관육성사업 사무용 가구(네오퍼스,하이파오피스)</t>
  </si>
  <si>
    <t>기술기획부 공용연구자재 이동형파일서랍(동양기업)</t>
  </si>
  <si>
    <t>기술기획부 공용연구자재 작업용의자(거성산업)</t>
  </si>
  <si>
    <t>기술기획부 공용연구자재 캐비닛(하이파오피스)</t>
  </si>
  <si>
    <t>기술사관 및 창업성장 평가업무 PC(삼보 G143)</t>
  </si>
  <si>
    <t>기술평가부 공영연구자재 의자(GS-7100)</t>
  </si>
  <si>
    <t>경영정보화사업 캐비닛(EHSC805D)</t>
  </si>
  <si>
    <t>고속스캐너(DS-510)</t>
  </si>
  <si>
    <t>의자(14개), 업무용PC(DG153_4대) 예산분할(D1-136)</t>
  </si>
  <si>
    <t>기술혁신지원본부 공용연구기자재 캐비닛(EHSC805D)</t>
  </si>
  <si>
    <t>기술혁신지원본부 공용연구기자재 캐비닛(HXC801),책상(HD6121)</t>
  </si>
  <si>
    <t>기술혁신지원본부 공용연구기자재 의자(DS8120)</t>
  </si>
  <si>
    <t>기술혁신지원본부 공용연구기자재 책상(SJP-19601D)</t>
  </si>
  <si>
    <t>기술혁신지원본부 공용연구기자재 이동형서랍(EHSD002)</t>
  </si>
  <si>
    <t>공용기자재 보조책상(HD6121), 의자(HPL-121)</t>
  </si>
  <si>
    <t>공용기자재 회의용탁자(PWT-6180-1,6240-1)</t>
  </si>
  <si>
    <t>공용기자재 회의용탁자(WT-9232)</t>
  </si>
  <si>
    <t>융복합사업 테블릿PC(XQ700T1C-K54S)</t>
  </si>
  <si>
    <t>기술혁신지원본부 공용연구기자재 안내데스크</t>
  </si>
  <si>
    <t>기술혁신지원본부 공용연구기자재 접의식의자(SPL-2000)</t>
  </si>
  <si>
    <t>기술혁신지원본부 공용연구기자재 작업용의자(GS-7100)</t>
  </si>
  <si>
    <t>기술혁신지원본부 공용연구기자재 캐비닛(NF)</t>
  </si>
  <si>
    <t>융복합사업 테블릿LCD모니터(삼보 TW5511)</t>
  </si>
  <si>
    <t>융복합사업 파일서랍(우드메탈PWL-1703)</t>
  </si>
  <si>
    <t>창업성장사업 PC구매</t>
  </si>
  <si>
    <t>부산지방청평가장 PC구매(본체)</t>
  </si>
  <si>
    <t>부산지방청평가장 PC구매(모니터)</t>
  </si>
  <si>
    <t>부산지방청평가장  빔프로젝트(CN/EB-1870)</t>
  </si>
  <si>
    <t>부산지방청평가장  빔스크린(TV100MP)</t>
  </si>
  <si>
    <t>부산지방청평가장 회의용탁자(우드메탈)</t>
  </si>
  <si>
    <t>부산지방청평가장 작업용의자(우드메탈)</t>
  </si>
  <si>
    <t>부산지방청평가장 테이블용의자(성용기업)</t>
  </si>
  <si>
    <t>부산지방청평가장 평가용서명장치(MSP-3000)</t>
  </si>
  <si>
    <t>부산지방청평가장 전동형책상</t>
  </si>
  <si>
    <t>업무용 PC,예산분할(D1-156)</t>
  </si>
  <si>
    <t>비디오카메라(SONY-PJ240)</t>
  </si>
  <si>
    <t>문서세단기(KS-9400N)</t>
  </si>
  <si>
    <t>보안관제ISP장비(SNIPER IPS V7.0.e NE1000)</t>
  </si>
  <si>
    <t>보안관제망연계장비(i-oneNet V2.0 Ent)</t>
  </si>
  <si>
    <t>보안감사장비 서버(Dell Power Edge R415, SW포함)</t>
  </si>
  <si>
    <t>홈페이지 서버(Dell Power Edge R815)</t>
  </si>
  <si>
    <t>캐비닛(하이파오피스 EHSC805D)</t>
  </si>
  <si>
    <t>파일링캐비닛(동양기업 DYFC3)</t>
  </si>
  <si>
    <t>노트북(P18S002)</t>
  </si>
  <si>
    <t>노트북(N5500-G471-ED01)</t>
  </si>
  <si>
    <t>시설장치</t>
    <phoneticPr fontId="4" type="noConversion"/>
  </si>
  <si>
    <t>대전사옥 인테리어 공사</t>
  </si>
  <si>
    <t>대전사옥 방음벽체 공사(6층 회의실)</t>
  </si>
  <si>
    <t>부산지방청 평가장 구축공사</t>
  </si>
  <si>
    <t>투자부동산(토지)</t>
    <phoneticPr fontId="4" type="noConversion"/>
  </si>
  <si>
    <t>서울 영등포구 여의도 15-24_사무실 608호</t>
  </si>
  <si>
    <t>서울 영등포구 여의도 15-24_사무실 609호</t>
  </si>
  <si>
    <t>서울 영등포구 여의도 15-24_사무실 901호</t>
  </si>
  <si>
    <t>서울 영등포구 여의도 15-24_사무실 301호</t>
  </si>
  <si>
    <t>서울 영등포구 여의도 15-24_사무실 711호</t>
  </si>
  <si>
    <t>서울 영등포구 여의도 15-24_사무실 712호</t>
  </si>
  <si>
    <t>서울 영등포구 여의도 15-24_사무실 509호</t>
  </si>
  <si>
    <t>서울 영등포구 여의도 15-24_사무실 707호</t>
  </si>
  <si>
    <t>투자부동산(건물)</t>
    <phoneticPr fontId="4" type="noConversion"/>
  </si>
  <si>
    <t>무형자산</t>
    <phoneticPr fontId="4" type="noConversion"/>
  </si>
  <si>
    <t>MS-Office Standard2007</t>
  </si>
  <si>
    <t>한컴오피스 한글 2010 SE 플러스</t>
  </si>
  <si>
    <t>MS-Ofiice 2010 standard</t>
  </si>
  <si>
    <t>예산회계시스템(MIS) 기능개선</t>
  </si>
  <si>
    <t>MS오피스2003</t>
  </si>
  <si>
    <t>Windows 서버</t>
  </si>
  <si>
    <t>Acrobat7.0</t>
  </si>
  <si>
    <t>Adobe Acrobat 7.0</t>
  </si>
  <si>
    <t>Zenius SMS,</t>
  </si>
  <si>
    <t>한글2010</t>
  </si>
  <si>
    <t>MS Officd 2007 Stdadard</t>
  </si>
  <si>
    <t>Jboss(WAS)</t>
  </si>
  <si>
    <t>ORACLE DATABASE 10g</t>
  </si>
  <si>
    <t>Secure OS</t>
  </si>
  <si>
    <t>보안인증서 PKI</t>
  </si>
  <si>
    <t>MS Windows 2008sever</t>
  </si>
  <si>
    <t>Apache HTTP sever</t>
  </si>
  <si>
    <t>Oracle Wdblogic(WAS)</t>
  </si>
  <si>
    <t>ORACLE DATABASE11g</t>
  </si>
  <si>
    <t>Report Designer</t>
  </si>
  <si>
    <t>Time Navigator</t>
  </si>
  <si>
    <t>그룹웨어 : 클라이언트</t>
  </si>
  <si>
    <t>온라인구매지원시스템</t>
  </si>
  <si>
    <t>통합사업관리시스템</t>
  </si>
  <si>
    <t>자산관리시스템(RFID)</t>
  </si>
  <si>
    <t>개발비(예비비)자체</t>
  </si>
  <si>
    <t>개발비
 (국고보조금)</t>
  </si>
  <si>
    <t>원내정보보호 시스템</t>
  </si>
  <si>
    <t>온라인교육 시스템</t>
  </si>
  <si>
    <t>온라인실시간교육 시스템</t>
  </si>
  <si>
    <t>온라인교육컨텐츠</t>
  </si>
  <si>
    <t>원내시스템고도화</t>
  </si>
  <si>
    <t>정보화사업관리 시스템</t>
  </si>
  <si>
    <t>정보화사업관리</t>
  </si>
  <si>
    <t>침입차단시스템</t>
  </si>
  <si>
    <t>온라인 교육 시스템</t>
  </si>
  <si>
    <t>정보화지원사업관리 시스템</t>
  </si>
  <si>
    <t>산학연계맞춤인력사업관리 시스템</t>
  </si>
  <si>
    <t>통합사업관리 시스템</t>
  </si>
  <si>
    <t>기술개발지원사업 자동기안시스템</t>
  </si>
  <si>
    <t>원내정보시스템고도화(백본 외)</t>
  </si>
  <si>
    <t>원내정보시스템고도화(전자결제 DB)</t>
  </si>
  <si>
    <t>경영혁신플랫폼 기반구축</t>
  </si>
  <si>
    <t>경영혁신플랫폼 솔류선 구축(선급금)</t>
  </si>
  <si>
    <t>사이버보안관제시스템</t>
  </si>
  <si>
    <t>합       계</t>
    <phoneticPr fontId="4" type="noConversion"/>
  </si>
  <si>
    <t>2014년 자산처분 현황</t>
    <phoneticPr fontId="5" type="noConversion"/>
  </si>
  <si>
    <t>(단위 : 원)</t>
    <phoneticPr fontId="4" type="noConversion"/>
  </si>
  <si>
    <t>구    분</t>
    <phoneticPr fontId="4" type="noConversion"/>
  </si>
  <si>
    <t>자산명</t>
    <phoneticPr fontId="4" type="noConversion"/>
  </si>
  <si>
    <t>처분일자</t>
    <phoneticPr fontId="4" type="noConversion"/>
  </si>
  <si>
    <t>취득금액</t>
    <phoneticPr fontId="4" type="noConversion"/>
  </si>
  <si>
    <t>잔존가액</t>
    <phoneticPr fontId="4" type="noConversion"/>
  </si>
  <si>
    <t>처분가액 및
 정부보조금</t>
    <phoneticPr fontId="4" type="noConversion"/>
  </si>
  <si>
    <t>처분이익
(처분손실)</t>
  </si>
  <si>
    <t>비품</t>
    <phoneticPr fontId="4" type="noConversion"/>
  </si>
  <si>
    <t>원내음향장비</t>
  </si>
  <si>
    <t>민원인접견용의자</t>
  </si>
  <si>
    <t>사무용가구</t>
  </si>
  <si>
    <t>사무용컬러프린트</t>
  </si>
  <si>
    <t>듀오백의자</t>
  </si>
  <si>
    <t>업무용프린터</t>
  </si>
  <si>
    <t>노트북PC</t>
  </si>
  <si>
    <t>업무용pc,모니터</t>
  </si>
  <si>
    <t xml:space="preserve">업무용PC            </t>
  </si>
  <si>
    <t>업무용모니터</t>
  </si>
  <si>
    <t>lcd모니터</t>
  </si>
  <si>
    <t>소       계</t>
    <phoneticPr fontId="4" type="noConversion"/>
  </si>
  <si>
    <t>합       계</t>
    <phoneticPr fontId="4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</si>
</sst>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name val="ARAIL"/>
    </font>
    <font>
      <sz val="11"/>
      <color indexed="8"/>
      <name val="Arial"/>
      <family val="2"/>
    </font>
    <font>
      <sz val="11"/>
      <color rgb="FF000000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name val="arila"/>
    </font>
    <font>
      <sz val="9"/>
      <color theme="1"/>
      <name val="HY신명조"/>
      <family val="1"/>
      <charset val="129"/>
    </font>
    <font>
      <sz val="11"/>
      <color indexed="63"/>
      <name val="Arial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shrinkToFit="1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10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left" vertical="center" indent="1" shrinkToFit="1"/>
    </xf>
    <xf numFmtId="55" fontId="11" fillId="0" borderId="2" xfId="0" applyNumberFormat="1" applyFont="1" applyFill="1" applyBorder="1" applyAlignment="1">
      <alignment horizontal="center" vertical="center"/>
    </xf>
    <xf numFmtId="41" fontId="12" fillId="0" borderId="2" xfId="1" applyFont="1" applyBorder="1" applyAlignment="1">
      <alignment horizontal="center" vertical="center"/>
    </xf>
    <xf numFmtId="41" fontId="13" fillId="0" borderId="2" xfId="1" applyFont="1" applyBorder="1" applyAlignment="1">
      <alignment horizontal="right" vertical="center"/>
    </xf>
    <xf numFmtId="0" fontId="10" fillId="0" borderId="3" xfId="2" applyFont="1" applyBorder="1" applyAlignment="1">
      <alignment horizontal="center" vertical="center"/>
    </xf>
    <xf numFmtId="41" fontId="14" fillId="0" borderId="1" xfId="1" applyFont="1" applyBorder="1" applyAlignment="1">
      <alignment horizontal="center" vertical="center"/>
    </xf>
    <xf numFmtId="41" fontId="15" fillId="0" borderId="1" xfId="1" applyFont="1" applyBorder="1" applyAlignment="1">
      <alignment horizontal="right" vertical="center"/>
    </xf>
    <xf numFmtId="0" fontId="10" fillId="0" borderId="2" xfId="2" applyFont="1" applyBorder="1" applyAlignment="1">
      <alignment horizontal="left" vertical="center" indent="1"/>
    </xf>
    <xf numFmtId="55" fontId="16" fillId="0" borderId="2" xfId="0" applyNumberFormat="1" applyFont="1" applyFill="1" applyBorder="1" applyAlignment="1">
      <alignment horizontal="center" vertical="center" shrinkToFit="1"/>
    </xf>
    <xf numFmtId="55" fontId="16" fillId="0" borderId="2" xfId="0" applyNumberFormat="1" applyFont="1" applyFill="1" applyBorder="1" applyAlignment="1">
      <alignment horizontal="center" vertical="center"/>
    </xf>
    <xf numFmtId="55" fontId="16" fillId="0" borderId="2" xfId="0" applyNumberFormat="1" applyFont="1" applyFill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/>
    </xf>
    <xf numFmtId="0" fontId="10" fillId="0" borderId="6" xfId="2" applyFont="1" applyBorder="1" applyAlignment="1">
      <alignment horizontal="left" vertical="center" indent="1" shrinkToFit="1"/>
    </xf>
    <xf numFmtId="55" fontId="16" fillId="0" borderId="6" xfId="0" applyNumberFormat="1" applyFont="1" applyFill="1" applyBorder="1" applyAlignment="1">
      <alignment horizontal="center" vertical="center"/>
    </xf>
    <xf numFmtId="41" fontId="12" fillId="0" borderId="6" xfId="1" applyFont="1" applyBorder="1" applyAlignment="1">
      <alignment horizontal="center" vertical="center"/>
    </xf>
    <xf numFmtId="41" fontId="13" fillId="0" borderId="6" xfId="1" applyFont="1" applyBorder="1" applyAlignment="1">
      <alignment horizontal="right" vertical="center"/>
    </xf>
    <xf numFmtId="0" fontId="10" fillId="0" borderId="7" xfId="2" applyFont="1" applyBorder="1" applyAlignment="1">
      <alignment horizontal="center" vertical="center"/>
    </xf>
    <xf numFmtId="0" fontId="10" fillId="0" borderId="7" xfId="2" applyFont="1" applyBorder="1" applyAlignment="1">
      <alignment horizontal="left" vertical="center" indent="1" shrinkToFit="1"/>
    </xf>
    <xf numFmtId="55" fontId="16" fillId="0" borderId="7" xfId="0" applyNumberFormat="1" applyFont="1" applyFill="1" applyBorder="1" applyAlignment="1">
      <alignment horizontal="center" vertical="center"/>
    </xf>
    <xf numFmtId="41" fontId="12" fillId="0" borderId="7" xfId="1" applyFont="1" applyBorder="1" applyAlignment="1">
      <alignment horizontal="center" vertical="center"/>
    </xf>
    <xf numFmtId="41" fontId="13" fillId="0" borderId="7" xfId="1" applyFont="1" applyBorder="1" applyAlignment="1">
      <alignment horizontal="right" vertical="center"/>
    </xf>
    <xf numFmtId="55" fontId="12" fillId="0" borderId="2" xfId="0" applyNumberFormat="1" applyFont="1" applyFill="1" applyBorder="1" applyAlignment="1">
      <alignment horizontal="center" vertical="center" wrapText="1"/>
    </xf>
    <xf numFmtId="55" fontId="16" fillId="0" borderId="6" xfId="0" applyNumberFormat="1" applyFont="1" applyFill="1" applyBorder="1" applyAlignment="1">
      <alignment horizontal="center" vertical="center" wrapText="1"/>
    </xf>
    <xf numFmtId="55" fontId="16" fillId="0" borderId="7" xfId="0" applyNumberFormat="1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indent="1" shrinkToFit="1"/>
    </xf>
    <xf numFmtId="55" fontId="16" fillId="0" borderId="1" xfId="0" applyNumberFormat="1" applyFont="1" applyFill="1" applyBorder="1" applyAlignment="1">
      <alignment horizontal="center" vertical="center" shrinkToFit="1"/>
    </xf>
    <xf numFmtId="41" fontId="12" fillId="0" borderId="1" xfId="1" applyFont="1" applyBorder="1" applyAlignment="1">
      <alignment horizontal="center" vertical="center"/>
    </xf>
    <xf numFmtId="41" fontId="13" fillId="0" borderId="1" xfId="1" applyFont="1" applyBorder="1" applyAlignment="1">
      <alignment horizontal="right" vertical="center"/>
    </xf>
    <xf numFmtId="55" fontId="16" fillId="0" borderId="7" xfId="0" applyNumberFormat="1" applyFont="1" applyFill="1" applyBorder="1" applyAlignment="1">
      <alignment horizontal="center" vertical="center" shrinkToFit="1"/>
    </xf>
    <xf numFmtId="55" fontId="11" fillId="0" borderId="8" xfId="0" applyNumberFormat="1" applyFont="1" applyFill="1" applyBorder="1" applyAlignment="1">
      <alignment horizontal="center" vertical="center"/>
    </xf>
    <xf numFmtId="55" fontId="11" fillId="0" borderId="9" xfId="0" applyNumberFormat="1" applyFont="1" applyFill="1" applyBorder="1" applyAlignment="1">
      <alignment horizontal="center" vertical="center"/>
    </xf>
    <xf numFmtId="55" fontId="16" fillId="0" borderId="6" xfId="0" applyNumberFormat="1" applyFont="1" applyFill="1" applyBorder="1" applyAlignment="1">
      <alignment horizontal="center" vertical="center" shrinkToFit="1"/>
    </xf>
    <xf numFmtId="55" fontId="17" fillId="0" borderId="2" xfId="0" applyNumberFormat="1" applyFont="1" applyBorder="1" applyAlignment="1">
      <alignment horizontal="center" vertical="center" shrinkToFit="1"/>
    </xf>
    <xf numFmtId="55" fontId="17" fillId="0" borderId="2" xfId="0" applyNumberFormat="1" applyFont="1" applyFill="1" applyBorder="1" applyAlignment="1">
      <alignment horizontal="center" vertical="center"/>
    </xf>
    <xf numFmtId="55" fontId="17" fillId="0" borderId="2" xfId="0" applyNumberFormat="1" applyFont="1" applyBorder="1" applyAlignment="1">
      <alignment horizontal="center" vertical="center"/>
    </xf>
    <xf numFmtId="55" fontId="17" fillId="0" borderId="6" xfId="0" applyNumberFormat="1" applyFont="1" applyFill="1" applyBorder="1" applyAlignment="1">
      <alignment horizontal="center" vertical="center"/>
    </xf>
    <xf numFmtId="41" fontId="14" fillId="2" borderId="1" xfId="1" applyFont="1" applyFill="1" applyBorder="1" applyAlignment="1">
      <alignment horizontal="center" vertical="center"/>
    </xf>
    <xf numFmtId="0" fontId="18" fillId="0" borderId="0" xfId="0" applyFont="1">
      <alignment vertical="center"/>
    </xf>
    <xf numFmtId="41" fontId="18" fillId="0" borderId="0" xfId="0" applyNumberFormat="1" applyFont="1">
      <alignment vertical="center"/>
    </xf>
    <xf numFmtId="0" fontId="9" fillId="2" borderId="1" xfId="2" applyFont="1" applyFill="1" applyBorder="1" applyAlignment="1">
      <alignment horizontal="center" vertical="center" wrapText="1" shrinkToFit="1"/>
    </xf>
    <xf numFmtId="177" fontId="19" fillId="0" borderId="7" xfId="1" applyNumberFormat="1" applyFont="1" applyBorder="1" applyAlignment="1" applyProtection="1">
      <alignment horizontal="right" vertical="center" shrinkToFit="1"/>
    </xf>
    <xf numFmtId="177" fontId="19" fillId="0" borderId="2" xfId="1" applyNumberFormat="1" applyFont="1" applyBorder="1" applyAlignment="1" applyProtection="1">
      <alignment horizontal="right" vertical="center" shrinkToFit="1"/>
    </xf>
    <xf numFmtId="41" fontId="19" fillId="0" borderId="2" xfId="1" applyFont="1" applyBorder="1" applyAlignment="1" applyProtection="1">
      <alignment horizontal="right" vertical="center" shrinkToFit="1"/>
    </xf>
    <xf numFmtId="177" fontId="14" fillId="0" borderId="1" xfId="1" applyNumberFormat="1" applyFont="1" applyBorder="1" applyAlignment="1">
      <alignment horizontal="right" vertical="center"/>
    </xf>
    <xf numFmtId="177" fontId="14" fillId="2" borderId="1" xfId="1" applyNumberFormat="1" applyFont="1" applyFill="1" applyBorder="1" applyAlignment="1">
      <alignment horizontal="right" vertical="center"/>
    </xf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71"/>
  <sheetViews>
    <sheetView tabSelected="1" view="pageBreakPreview" zoomScaleNormal="100" zoomScaleSheetLayoutView="100" workbookViewId="0">
      <pane xSplit="1" ySplit="4" topLeftCell="B5" activePane="bottomRight" state="frozen"/>
      <selection activeCell="C393" sqref="C393"/>
      <selection pane="topRight" activeCell="C393" sqref="C393"/>
      <selection pane="bottomLeft" activeCell="C393" sqref="C393"/>
      <selection pane="bottomRight" activeCell="B389" sqref="B389"/>
    </sheetView>
  </sheetViews>
  <sheetFormatPr defaultRowHeight="16.5"/>
  <cols>
    <col min="1" max="1" width="15.625" style="46" customWidth="1"/>
    <col min="2" max="2" width="40.625" style="46" customWidth="1"/>
    <col min="3" max="5" width="15.625" style="46" customWidth="1"/>
  </cols>
  <sheetData>
    <row r="1" spans="1:5" ht="50.1" customHeight="1">
      <c r="A1" s="59" t="s">
        <v>0</v>
      </c>
      <c r="B1" s="59"/>
      <c r="C1" s="59"/>
      <c r="D1" s="59"/>
      <c r="E1" s="59"/>
    </row>
    <row r="2" spans="1:5" ht="30" customHeight="1">
      <c r="A2" s="1" t="s">
        <v>1</v>
      </c>
      <c r="B2" s="1"/>
      <c r="C2" s="1"/>
      <c r="D2" s="1"/>
      <c r="E2" s="2" t="s">
        <v>2</v>
      </c>
    </row>
    <row r="3" spans="1:5" ht="30" customHeight="1">
      <c r="A3" s="3" t="s">
        <v>3</v>
      </c>
      <c r="B3" s="3" t="s">
        <v>4</v>
      </c>
      <c r="C3" s="4" t="s">
        <v>5</v>
      </c>
      <c r="D3" s="5" t="s">
        <v>6</v>
      </c>
      <c r="E3" s="6" t="s">
        <v>7</v>
      </c>
    </row>
    <row r="4" spans="1:5" ht="20.100000000000001" customHeight="1">
      <c r="A4" s="7" t="s">
        <v>8</v>
      </c>
      <c r="B4" s="8" t="s">
        <v>9</v>
      </c>
      <c r="C4" s="9">
        <v>37331</v>
      </c>
      <c r="D4" s="10">
        <v>288042500</v>
      </c>
      <c r="E4" s="11">
        <v>288042500</v>
      </c>
    </row>
    <row r="5" spans="1:5" ht="20.100000000000001" customHeight="1">
      <c r="A5" s="12"/>
      <c r="B5" s="54" t="s">
        <v>10</v>
      </c>
      <c r="C5" s="55"/>
      <c r="D5" s="13">
        <f>SUM(D4)</f>
        <v>288042500</v>
      </c>
      <c r="E5" s="14">
        <f>SUM(E4)</f>
        <v>288042500</v>
      </c>
    </row>
    <row r="6" spans="1:5" ht="20.100000000000001" customHeight="1">
      <c r="A6" s="7" t="s">
        <v>11</v>
      </c>
      <c r="B6" s="8" t="s">
        <v>9</v>
      </c>
      <c r="C6" s="9">
        <v>37331</v>
      </c>
      <c r="D6" s="10">
        <v>950540250</v>
      </c>
      <c r="E6" s="11">
        <v>743428095</v>
      </c>
    </row>
    <row r="7" spans="1:5" ht="20.100000000000001" customHeight="1">
      <c r="A7" s="12"/>
      <c r="B7" s="54" t="s">
        <v>10</v>
      </c>
      <c r="C7" s="55"/>
      <c r="D7" s="13">
        <f>SUM(D6)</f>
        <v>950540250</v>
      </c>
      <c r="E7" s="14">
        <f>SUM(E6)</f>
        <v>743428095</v>
      </c>
    </row>
    <row r="8" spans="1:5" ht="20.100000000000001" customHeight="1">
      <c r="A8" s="7" t="s">
        <v>12</v>
      </c>
      <c r="B8" s="15" t="s">
        <v>13</v>
      </c>
      <c r="C8" s="16">
        <v>40235</v>
      </c>
      <c r="D8" s="10">
        <v>31664320</v>
      </c>
      <c r="E8" s="11">
        <v>527739</v>
      </c>
    </row>
    <row r="9" spans="1:5" ht="20.100000000000001" customHeight="1">
      <c r="A9" s="12"/>
      <c r="B9" s="54" t="s">
        <v>10</v>
      </c>
      <c r="C9" s="55"/>
      <c r="D9" s="13">
        <f>SUM(D8)</f>
        <v>31664320</v>
      </c>
      <c r="E9" s="14">
        <f>SUM(E8)</f>
        <v>527739</v>
      </c>
    </row>
    <row r="10" spans="1:5" ht="20.100000000000001" customHeight="1">
      <c r="A10" s="7" t="s">
        <v>14</v>
      </c>
      <c r="B10" s="8" t="s">
        <v>15</v>
      </c>
      <c r="C10" s="17">
        <v>38197</v>
      </c>
      <c r="D10" s="10">
        <v>660000</v>
      </c>
      <c r="E10" s="11">
        <v>1000</v>
      </c>
    </row>
    <row r="11" spans="1:5" ht="20.100000000000001" customHeight="1">
      <c r="A11" s="7"/>
      <c r="B11" s="8" t="s">
        <v>16</v>
      </c>
      <c r="C11" s="17">
        <v>38244</v>
      </c>
      <c r="D11" s="10">
        <v>539000</v>
      </c>
      <c r="E11" s="11">
        <v>1000</v>
      </c>
    </row>
    <row r="12" spans="1:5" ht="20.100000000000001" customHeight="1">
      <c r="A12" s="7"/>
      <c r="B12" s="8" t="s">
        <v>17</v>
      </c>
      <c r="C12" s="17">
        <v>38321</v>
      </c>
      <c r="D12" s="10">
        <v>836000</v>
      </c>
      <c r="E12" s="11">
        <v>1000</v>
      </c>
    </row>
    <row r="13" spans="1:5" ht="20.100000000000001" customHeight="1">
      <c r="A13" s="7"/>
      <c r="B13" s="8" t="s">
        <v>18</v>
      </c>
      <c r="C13" s="17">
        <v>38894</v>
      </c>
      <c r="D13" s="10">
        <v>600000</v>
      </c>
      <c r="E13" s="11">
        <v>1000</v>
      </c>
    </row>
    <row r="14" spans="1:5" ht="20.100000000000001" customHeight="1">
      <c r="A14" s="7"/>
      <c r="B14" s="8" t="s">
        <v>19</v>
      </c>
      <c r="C14" s="17">
        <v>38912</v>
      </c>
      <c r="D14" s="10">
        <v>502200</v>
      </c>
      <c r="E14" s="11">
        <v>1000</v>
      </c>
    </row>
    <row r="15" spans="1:5" ht="20.100000000000001" customHeight="1">
      <c r="A15" s="7"/>
      <c r="B15" s="8" t="s">
        <v>20</v>
      </c>
      <c r="C15" s="17">
        <v>38990</v>
      </c>
      <c r="D15" s="10">
        <v>19800000</v>
      </c>
      <c r="E15" s="11">
        <v>1000</v>
      </c>
    </row>
    <row r="16" spans="1:5" ht="20.100000000000001" customHeight="1">
      <c r="A16" s="7"/>
      <c r="B16" s="8" t="s">
        <v>21</v>
      </c>
      <c r="C16" s="17">
        <v>39041</v>
      </c>
      <c r="D16" s="10">
        <v>1200000</v>
      </c>
      <c r="E16" s="11">
        <v>1000</v>
      </c>
    </row>
    <row r="17" spans="1:5" ht="20.100000000000001" customHeight="1">
      <c r="A17" s="7"/>
      <c r="B17" s="8" t="s">
        <v>22</v>
      </c>
      <c r="C17" s="17">
        <v>39056</v>
      </c>
      <c r="D17" s="10">
        <v>22770000</v>
      </c>
      <c r="E17" s="11">
        <v>1000</v>
      </c>
    </row>
    <row r="18" spans="1:5" ht="20.100000000000001" customHeight="1">
      <c r="A18" s="7"/>
      <c r="B18" s="8" t="s">
        <v>23</v>
      </c>
      <c r="C18" s="17">
        <v>39176</v>
      </c>
      <c r="D18" s="10">
        <v>13620000</v>
      </c>
      <c r="E18" s="11">
        <v>1000</v>
      </c>
    </row>
    <row r="19" spans="1:5" ht="20.100000000000001" customHeight="1">
      <c r="A19" s="7"/>
      <c r="B19" s="8" t="s">
        <v>24</v>
      </c>
      <c r="C19" s="18">
        <v>39911</v>
      </c>
      <c r="D19" s="10">
        <v>6000000</v>
      </c>
      <c r="E19" s="11">
        <v>1000</v>
      </c>
    </row>
    <row r="20" spans="1:5" ht="20.100000000000001" customHeight="1">
      <c r="A20" s="7"/>
      <c r="B20" s="8" t="s">
        <v>25</v>
      </c>
      <c r="C20" s="18">
        <v>39911</v>
      </c>
      <c r="D20" s="10">
        <v>1437430</v>
      </c>
      <c r="E20" s="11">
        <v>1000</v>
      </c>
    </row>
    <row r="21" spans="1:5" ht="20.100000000000001" customHeight="1">
      <c r="A21" s="7"/>
      <c r="B21" s="8" t="s">
        <v>26</v>
      </c>
      <c r="C21" s="18">
        <v>39911</v>
      </c>
      <c r="D21" s="10">
        <v>7178332</v>
      </c>
      <c r="E21" s="11">
        <v>1000</v>
      </c>
    </row>
    <row r="22" spans="1:5" ht="20.100000000000001" customHeight="1">
      <c r="A22" s="7"/>
      <c r="B22" s="8" t="s">
        <v>27</v>
      </c>
      <c r="C22" s="18">
        <v>39911</v>
      </c>
      <c r="D22" s="10">
        <v>2370000</v>
      </c>
      <c r="E22" s="11">
        <v>1000</v>
      </c>
    </row>
    <row r="23" spans="1:5" ht="20.100000000000001" customHeight="1">
      <c r="A23" s="7"/>
      <c r="B23" s="8" t="s">
        <v>28</v>
      </c>
      <c r="C23" s="18">
        <v>39911</v>
      </c>
      <c r="D23" s="10">
        <v>1204500</v>
      </c>
      <c r="E23" s="11">
        <v>1000</v>
      </c>
    </row>
    <row r="24" spans="1:5" ht="20.100000000000001" customHeight="1">
      <c r="A24" s="7"/>
      <c r="B24" s="8" t="s">
        <v>29</v>
      </c>
      <c r="C24" s="18">
        <v>39911</v>
      </c>
      <c r="D24" s="10">
        <v>1188000</v>
      </c>
      <c r="E24" s="11">
        <v>1000</v>
      </c>
    </row>
    <row r="25" spans="1:5" ht="20.100000000000001" customHeight="1">
      <c r="A25" s="7"/>
      <c r="B25" s="8" t="s">
        <v>30</v>
      </c>
      <c r="C25" s="18">
        <v>39911</v>
      </c>
      <c r="D25" s="10">
        <v>4009500</v>
      </c>
      <c r="E25" s="11">
        <v>1000</v>
      </c>
    </row>
    <row r="26" spans="1:5" ht="20.100000000000001" customHeight="1">
      <c r="A26" s="7"/>
      <c r="B26" s="8" t="s">
        <v>31</v>
      </c>
      <c r="C26" s="18">
        <v>39912</v>
      </c>
      <c r="D26" s="10">
        <v>2310000</v>
      </c>
      <c r="E26" s="11">
        <v>1000</v>
      </c>
    </row>
    <row r="27" spans="1:5" ht="20.100000000000001" customHeight="1">
      <c r="A27" s="7"/>
      <c r="B27" s="8" t="s">
        <v>16</v>
      </c>
      <c r="C27" s="18">
        <v>39912</v>
      </c>
      <c r="D27" s="10">
        <v>990000</v>
      </c>
      <c r="E27" s="11">
        <v>1000</v>
      </c>
    </row>
    <row r="28" spans="1:5" ht="20.100000000000001" customHeight="1">
      <c r="A28" s="7"/>
      <c r="B28" s="8" t="s">
        <v>32</v>
      </c>
      <c r="C28" s="17">
        <v>39913</v>
      </c>
      <c r="D28" s="10">
        <v>181500</v>
      </c>
      <c r="E28" s="11">
        <v>1000</v>
      </c>
    </row>
    <row r="29" spans="1:5" ht="20.100000000000001" customHeight="1">
      <c r="A29" s="7"/>
      <c r="B29" s="8" t="s">
        <v>33</v>
      </c>
      <c r="C29" s="17">
        <v>39913</v>
      </c>
      <c r="D29" s="10">
        <v>123000</v>
      </c>
      <c r="E29" s="11">
        <v>1000</v>
      </c>
    </row>
    <row r="30" spans="1:5" ht="20.100000000000001" customHeight="1">
      <c r="A30" s="7"/>
      <c r="B30" s="8" t="s">
        <v>34</v>
      </c>
      <c r="C30" s="17">
        <v>39923</v>
      </c>
      <c r="D30" s="10">
        <v>252000</v>
      </c>
      <c r="E30" s="11">
        <v>1000</v>
      </c>
    </row>
    <row r="31" spans="1:5" ht="20.100000000000001" customHeight="1">
      <c r="A31" s="7"/>
      <c r="B31" s="8" t="s">
        <v>35</v>
      </c>
      <c r="C31" s="18">
        <v>39926</v>
      </c>
      <c r="D31" s="10">
        <v>1260000</v>
      </c>
      <c r="E31" s="11">
        <v>1000</v>
      </c>
    </row>
    <row r="32" spans="1:5" ht="20.100000000000001" customHeight="1">
      <c r="A32" s="7"/>
      <c r="B32" s="8" t="s">
        <v>36</v>
      </c>
      <c r="C32" s="18">
        <v>39926</v>
      </c>
      <c r="D32" s="10">
        <v>4744608</v>
      </c>
      <c r="E32" s="11">
        <v>1000</v>
      </c>
    </row>
    <row r="33" spans="1:5" ht="20.100000000000001" customHeight="1">
      <c r="A33" s="7"/>
      <c r="B33" s="8" t="s">
        <v>37</v>
      </c>
      <c r="C33" s="18">
        <v>39926</v>
      </c>
      <c r="D33" s="10">
        <v>5500000</v>
      </c>
      <c r="E33" s="11">
        <v>1000</v>
      </c>
    </row>
    <row r="34" spans="1:5" ht="20.100000000000001" customHeight="1">
      <c r="A34" s="7"/>
      <c r="B34" s="8" t="s">
        <v>38</v>
      </c>
      <c r="C34" s="18">
        <v>39933</v>
      </c>
      <c r="D34" s="10">
        <v>4714381</v>
      </c>
      <c r="E34" s="11">
        <v>1000</v>
      </c>
    </row>
    <row r="35" spans="1:5" ht="20.100000000000001" customHeight="1">
      <c r="A35" s="7"/>
      <c r="B35" s="8" t="s">
        <v>39</v>
      </c>
      <c r="C35" s="18">
        <v>39933</v>
      </c>
      <c r="D35" s="10">
        <v>1970192</v>
      </c>
      <c r="E35" s="11">
        <v>1000</v>
      </c>
    </row>
    <row r="36" spans="1:5" ht="20.100000000000001" customHeight="1">
      <c r="A36" s="7"/>
      <c r="B36" s="8" t="s">
        <v>21</v>
      </c>
      <c r="C36" s="18">
        <v>39946</v>
      </c>
      <c r="D36" s="10">
        <v>316560</v>
      </c>
      <c r="E36" s="11">
        <v>1000</v>
      </c>
    </row>
    <row r="37" spans="1:5" ht="20.100000000000001" customHeight="1">
      <c r="A37" s="7"/>
      <c r="B37" s="8" t="s">
        <v>40</v>
      </c>
      <c r="C37" s="18">
        <v>39946</v>
      </c>
      <c r="D37" s="10">
        <v>219120</v>
      </c>
      <c r="E37" s="11">
        <v>1000</v>
      </c>
    </row>
    <row r="38" spans="1:5" ht="20.100000000000001" customHeight="1">
      <c r="A38" s="7"/>
      <c r="B38" s="8" t="s">
        <v>41</v>
      </c>
      <c r="C38" s="18">
        <v>39972</v>
      </c>
      <c r="D38" s="10">
        <v>3700000</v>
      </c>
      <c r="E38" s="11">
        <v>1000</v>
      </c>
    </row>
    <row r="39" spans="1:5" ht="20.100000000000001" customHeight="1">
      <c r="A39" s="7"/>
      <c r="B39" s="8" t="s">
        <v>38</v>
      </c>
      <c r="C39" s="18">
        <v>40029</v>
      </c>
      <c r="D39" s="10">
        <v>3367350</v>
      </c>
      <c r="E39" s="11">
        <v>1000</v>
      </c>
    </row>
    <row r="40" spans="1:5" ht="20.100000000000001" customHeight="1">
      <c r="A40" s="7"/>
      <c r="B40" s="8" t="s">
        <v>33</v>
      </c>
      <c r="C40" s="17">
        <v>40029</v>
      </c>
      <c r="D40" s="10">
        <v>1308300</v>
      </c>
      <c r="E40" s="11">
        <v>1000</v>
      </c>
    </row>
    <row r="41" spans="1:5" ht="20.100000000000001" customHeight="1">
      <c r="A41" s="7"/>
      <c r="B41" s="8" t="s">
        <v>42</v>
      </c>
      <c r="C41" s="18">
        <v>40131</v>
      </c>
      <c r="D41" s="10">
        <v>4400000</v>
      </c>
      <c r="E41" s="11">
        <v>1000</v>
      </c>
    </row>
    <row r="42" spans="1:5" ht="20.100000000000001" customHeight="1">
      <c r="A42" s="7"/>
      <c r="B42" s="8" t="s">
        <v>43</v>
      </c>
      <c r="C42" s="18">
        <v>40136</v>
      </c>
      <c r="D42" s="10">
        <v>400000</v>
      </c>
      <c r="E42" s="11">
        <v>1000</v>
      </c>
    </row>
    <row r="43" spans="1:5" ht="20.100000000000001" customHeight="1">
      <c r="A43" s="7"/>
      <c r="B43" s="8" t="s">
        <v>24</v>
      </c>
      <c r="C43" s="18">
        <v>40136</v>
      </c>
      <c r="D43" s="10">
        <v>7560000</v>
      </c>
      <c r="E43" s="11">
        <v>1000</v>
      </c>
    </row>
    <row r="44" spans="1:5" ht="20.100000000000001" customHeight="1">
      <c r="A44" s="7"/>
      <c r="B44" s="8" t="s">
        <v>44</v>
      </c>
      <c r="C44" s="17">
        <v>40136</v>
      </c>
      <c r="D44" s="10">
        <v>7724400</v>
      </c>
      <c r="E44" s="11">
        <v>1000</v>
      </c>
    </row>
    <row r="45" spans="1:5" ht="20.100000000000001" customHeight="1">
      <c r="A45" s="19"/>
      <c r="B45" s="20" t="s">
        <v>45</v>
      </c>
      <c r="C45" s="21">
        <v>40136</v>
      </c>
      <c r="D45" s="22">
        <v>13000</v>
      </c>
      <c r="E45" s="23">
        <v>1000</v>
      </c>
    </row>
    <row r="46" spans="1:5" ht="20.100000000000001" customHeight="1">
      <c r="A46" s="24" t="s">
        <v>14</v>
      </c>
      <c r="B46" s="25" t="s">
        <v>46</v>
      </c>
      <c r="C46" s="26">
        <v>40136</v>
      </c>
      <c r="D46" s="27">
        <v>800000</v>
      </c>
      <c r="E46" s="28">
        <v>1000</v>
      </c>
    </row>
    <row r="47" spans="1:5" ht="20.100000000000001" customHeight="1">
      <c r="A47" s="7"/>
      <c r="B47" s="8" t="s">
        <v>32</v>
      </c>
      <c r="C47" s="17">
        <v>40136</v>
      </c>
      <c r="D47" s="10">
        <v>119900</v>
      </c>
      <c r="E47" s="11">
        <v>1000</v>
      </c>
    </row>
    <row r="48" spans="1:5" ht="20.100000000000001" customHeight="1">
      <c r="A48" s="7"/>
      <c r="B48" s="8" t="s">
        <v>31</v>
      </c>
      <c r="C48" s="17">
        <v>40136</v>
      </c>
      <c r="D48" s="10">
        <v>2420000</v>
      </c>
      <c r="E48" s="11">
        <v>1000</v>
      </c>
    </row>
    <row r="49" spans="1:5" ht="20.100000000000001" customHeight="1">
      <c r="A49" s="7"/>
      <c r="B49" s="8" t="s">
        <v>26</v>
      </c>
      <c r="C49" s="17">
        <v>40136</v>
      </c>
      <c r="D49" s="10">
        <v>7700000</v>
      </c>
      <c r="E49" s="11">
        <v>1000</v>
      </c>
    </row>
    <row r="50" spans="1:5" ht="20.100000000000001" customHeight="1">
      <c r="A50" s="7"/>
      <c r="B50" s="8" t="s">
        <v>33</v>
      </c>
      <c r="C50" s="17">
        <v>40136</v>
      </c>
      <c r="D50" s="10">
        <v>11731000</v>
      </c>
      <c r="E50" s="11">
        <v>1000</v>
      </c>
    </row>
    <row r="51" spans="1:5" ht="20.100000000000001" customHeight="1">
      <c r="A51" s="7"/>
      <c r="B51" s="8" t="s">
        <v>34</v>
      </c>
      <c r="C51" s="17">
        <v>40136</v>
      </c>
      <c r="D51" s="10">
        <v>624000</v>
      </c>
      <c r="E51" s="11">
        <v>1000</v>
      </c>
    </row>
    <row r="52" spans="1:5" ht="20.100000000000001" customHeight="1">
      <c r="A52" s="7"/>
      <c r="B52" s="8" t="s">
        <v>47</v>
      </c>
      <c r="C52" s="17">
        <v>40136</v>
      </c>
      <c r="D52" s="10">
        <v>5110000</v>
      </c>
      <c r="E52" s="11">
        <v>1000</v>
      </c>
    </row>
    <row r="53" spans="1:5" ht="20.100000000000001" customHeight="1">
      <c r="A53" s="7"/>
      <c r="B53" s="8" t="s">
        <v>48</v>
      </c>
      <c r="C53" s="17">
        <v>40136</v>
      </c>
      <c r="D53" s="10">
        <v>9927000</v>
      </c>
      <c r="E53" s="11">
        <v>1000</v>
      </c>
    </row>
    <row r="54" spans="1:5" ht="20.100000000000001" customHeight="1">
      <c r="A54" s="7"/>
      <c r="B54" s="8" t="s">
        <v>49</v>
      </c>
      <c r="C54" s="17">
        <v>40136</v>
      </c>
      <c r="D54" s="10">
        <v>2261200</v>
      </c>
      <c r="E54" s="11">
        <v>1000</v>
      </c>
    </row>
    <row r="55" spans="1:5" ht="20.100000000000001" customHeight="1">
      <c r="A55" s="7"/>
      <c r="B55" s="8" t="s">
        <v>50</v>
      </c>
      <c r="C55" s="17">
        <v>40136</v>
      </c>
      <c r="D55" s="10">
        <v>7166800</v>
      </c>
      <c r="E55" s="11">
        <v>1000</v>
      </c>
    </row>
    <row r="56" spans="1:5" ht="20.100000000000001" customHeight="1">
      <c r="A56" s="7"/>
      <c r="B56" s="8" t="s">
        <v>28</v>
      </c>
      <c r="C56" s="17">
        <v>40136</v>
      </c>
      <c r="D56" s="10">
        <v>835000</v>
      </c>
      <c r="E56" s="11">
        <v>1000</v>
      </c>
    </row>
    <row r="57" spans="1:5" ht="20.100000000000001" customHeight="1">
      <c r="A57" s="7"/>
      <c r="B57" s="8" t="s">
        <v>51</v>
      </c>
      <c r="C57" s="17">
        <v>40136</v>
      </c>
      <c r="D57" s="10">
        <v>478300</v>
      </c>
      <c r="E57" s="11">
        <v>1000</v>
      </c>
    </row>
    <row r="58" spans="1:5" ht="20.100000000000001" customHeight="1">
      <c r="A58" s="7"/>
      <c r="B58" s="8" t="s">
        <v>52</v>
      </c>
      <c r="C58" s="17">
        <v>40136</v>
      </c>
      <c r="D58" s="10">
        <v>576000</v>
      </c>
      <c r="E58" s="11">
        <v>1000</v>
      </c>
    </row>
    <row r="59" spans="1:5" ht="20.100000000000001" customHeight="1">
      <c r="A59" s="7"/>
      <c r="B59" s="8" t="s">
        <v>53</v>
      </c>
      <c r="C59" s="17">
        <v>40136</v>
      </c>
      <c r="D59" s="10">
        <v>2860000</v>
      </c>
      <c r="E59" s="11">
        <v>1000</v>
      </c>
    </row>
    <row r="60" spans="1:5" ht="20.100000000000001" customHeight="1">
      <c r="A60" s="7"/>
      <c r="B60" s="8" t="s">
        <v>54</v>
      </c>
      <c r="C60" s="17">
        <v>40136</v>
      </c>
      <c r="D60" s="10">
        <v>1548000</v>
      </c>
      <c r="E60" s="11">
        <v>1000</v>
      </c>
    </row>
    <row r="61" spans="1:5" ht="20.100000000000001" customHeight="1">
      <c r="A61" s="7"/>
      <c r="B61" s="8" t="s">
        <v>30</v>
      </c>
      <c r="C61" s="17">
        <v>40136</v>
      </c>
      <c r="D61" s="10">
        <v>399500</v>
      </c>
      <c r="E61" s="11">
        <v>1000</v>
      </c>
    </row>
    <row r="62" spans="1:5" ht="20.100000000000001" customHeight="1">
      <c r="A62" s="7"/>
      <c r="B62" s="8" t="s">
        <v>55</v>
      </c>
      <c r="C62" s="17">
        <v>40136</v>
      </c>
      <c r="D62" s="10">
        <v>759000</v>
      </c>
      <c r="E62" s="11">
        <v>1000</v>
      </c>
    </row>
    <row r="63" spans="1:5" ht="20.100000000000001" customHeight="1">
      <c r="A63" s="7"/>
      <c r="B63" s="8" t="s">
        <v>56</v>
      </c>
      <c r="C63" s="17">
        <v>40136</v>
      </c>
      <c r="D63" s="10">
        <v>69600</v>
      </c>
      <c r="E63" s="11">
        <v>1000</v>
      </c>
    </row>
    <row r="64" spans="1:5" ht="20.100000000000001" customHeight="1">
      <c r="A64" s="7"/>
      <c r="B64" s="8" t="s">
        <v>25</v>
      </c>
      <c r="C64" s="17">
        <v>40136</v>
      </c>
      <c r="D64" s="10">
        <v>2512000</v>
      </c>
      <c r="E64" s="11">
        <v>1000</v>
      </c>
    </row>
    <row r="65" spans="1:5" ht="20.100000000000001" customHeight="1">
      <c r="A65" s="7"/>
      <c r="B65" s="8" t="s">
        <v>57</v>
      </c>
      <c r="C65" s="17">
        <v>40136</v>
      </c>
      <c r="D65" s="10">
        <v>5260000</v>
      </c>
      <c r="E65" s="11">
        <v>1000</v>
      </c>
    </row>
    <row r="66" spans="1:5" ht="20.100000000000001" customHeight="1">
      <c r="A66" s="7"/>
      <c r="B66" s="8" t="s">
        <v>58</v>
      </c>
      <c r="C66" s="17">
        <v>40136</v>
      </c>
      <c r="D66" s="10">
        <v>2550000</v>
      </c>
      <c r="E66" s="11">
        <v>1000</v>
      </c>
    </row>
    <row r="67" spans="1:5" ht="20.100000000000001" customHeight="1">
      <c r="A67" s="7"/>
      <c r="B67" s="8" t="s">
        <v>33</v>
      </c>
      <c r="C67" s="17">
        <v>40141</v>
      </c>
      <c r="D67" s="10">
        <v>1450000</v>
      </c>
      <c r="E67" s="11">
        <v>1000</v>
      </c>
    </row>
    <row r="68" spans="1:5" ht="20.100000000000001" customHeight="1">
      <c r="A68" s="7"/>
      <c r="B68" s="8" t="s">
        <v>59</v>
      </c>
      <c r="C68" s="17">
        <v>40141</v>
      </c>
      <c r="D68" s="10">
        <v>220000</v>
      </c>
      <c r="E68" s="11">
        <v>1000</v>
      </c>
    </row>
    <row r="69" spans="1:5" ht="20.100000000000001" customHeight="1">
      <c r="A69" s="7"/>
      <c r="B69" s="8" t="s">
        <v>28</v>
      </c>
      <c r="C69" s="17">
        <v>40141</v>
      </c>
      <c r="D69" s="10">
        <v>167000</v>
      </c>
      <c r="E69" s="11">
        <v>1000</v>
      </c>
    </row>
    <row r="70" spans="1:5" ht="20.100000000000001" customHeight="1">
      <c r="A70" s="7"/>
      <c r="B70" s="8" t="s">
        <v>60</v>
      </c>
      <c r="C70" s="17">
        <v>40141</v>
      </c>
      <c r="D70" s="10">
        <v>660000</v>
      </c>
      <c r="E70" s="11">
        <v>1000</v>
      </c>
    </row>
    <row r="71" spans="1:5" ht="20.100000000000001" customHeight="1">
      <c r="A71" s="7"/>
      <c r="B71" s="8" t="s">
        <v>61</v>
      </c>
      <c r="C71" s="17">
        <v>40141</v>
      </c>
      <c r="D71" s="10">
        <v>2112000</v>
      </c>
      <c r="E71" s="11">
        <v>1000</v>
      </c>
    </row>
    <row r="72" spans="1:5" ht="20.100000000000001" customHeight="1">
      <c r="A72" s="7"/>
      <c r="B72" s="8" t="s">
        <v>62</v>
      </c>
      <c r="C72" s="17">
        <v>40141</v>
      </c>
      <c r="D72" s="10">
        <v>1000000</v>
      </c>
      <c r="E72" s="11">
        <v>1000</v>
      </c>
    </row>
    <row r="73" spans="1:5" ht="20.100000000000001" customHeight="1">
      <c r="A73" s="7"/>
      <c r="B73" s="8" t="s">
        <v>55</v>
      </c>
      <c r="C73" s="17">
        <v>40331</v>
      </c>
      <c r="D73" s="10">
        <v>759000</v>
      </c>
      <c r="E73" s="11">
        <v>63250</v>
      </c>
    </row>
    <row r="74" spans="1:5" ht="20.100000000000001" customHeight="1">
      <c r="A74" s="7"/>
      <c r="B74" s="8" t="s">
        <v>43</v>
      </c>
      <c r="C74" s="17">
        <v>40331</v>
      </c>
      <c r="D74" s="10">
        <v>399000</v>
      </c>
      <c r="E74" s="11">
        <v>33250</v>
      </c>
    </row>
    <row r="75" spans="1:5" ht="20.100000000000001" customHeight="1">
      <c r="A75" s="7"/>
      <c r="B75" s="8" t="s">
        <v>63</v>
      </c>
      <c r="C75" s="17">
        <v>40331</v>
      </c>
      <c r="D75" s="10">
        <v>330000</v>
      </c>
      <c r="E75" s="11">
        <v>27500</v>
      </c>
    </row>
    <row r="76" spans="1:5" ht="20.100000000000001" customHeight="1">
      <c r="A76" s="7"/>
      <c r="B76" s="8" t="s">
        <v>58</v>
      </c>
      <c r="C76" s="17">
        <v>40350</v>
      </c>
      <c r="D76" s="10">
        <v>1020000</v>
      </c>
      <c r="E76" s="11">
        <v>85000</v>
      </c>
    </row>
    <row r="77" spans="1:5" ht="20.100000000000001" customHeight="1">
      <c r="A77" s="7"/>
      <c r="B77" s="8" t="s">
        <v>58</v>
      </c>
      <c r="C77" s="17">
        <v>40350</v>
      </c>
      <c r="D77" s="10">
        <v>640000</v>
      </c>
      <c r="E77" s="11">
        <v>53333</v>
      </c>
    </row>
    <row r="78" spans="1:5" ht="20.100000000000001" customHeight="1">
      <c r="A78" s="7"/>
      <c r="B78" s="8" t="s">
        <v>33</v>
      </c>
      <c r="C78" s="17">
        <v>40354</v>
      </c>
      <c r="D78" s="10">
        <v>765000</v>
      </c>
      <c r="E78" s="11">
        <v>63750</v>
      </c>
    </row>
    <row r="79" spans="1:5" ht="20.100000000000001" customHeight="1">
      <c r="A79" s="7"/>
      <c r="B79" s="8" t="s">
        <v>33</v>
      </c>
      <c r="C79" s="17">
        <v>40354</v>
      </c>
      <c r="D79" s="10">
        <v>2424000</v>
      </c>
      <c r="E79" s="11">
        <v>202000</v>
      </c>
    </row>
    <row r="80" spans="1:5" ht="20.100000000000001" customHeight="1">
      <c r="A80" s="7"/>
      <c r="B80" s="8" t="s">
        <v>33</v>
      </c>
      <c r="C80" s="17">
        <v>40354</v>
      </c>
      <c r="D80" s="10">
        <v>2568000</v>
      </c>
      <c r="E80" s="11">
        <v>214000</v>
      </c>
    </row>
    <row r="81" spans="1:5" ht="20.100000000000001" customHeight="1">
      <c r="A81" s="7"/>
      <c r="B81" s="8" t="s">
        <v>64</v>
      </c>
      <c r="C81" s="17">
        <v>40354</v>
      </c>
      <c r="D81" s="10">
        <v>199000</v>
      </c>
      <c r="E81" s="11">
        <v>16583</v>
      </c>
    </row>
    <row r="82" spans="1:5" ht="20.100000000000001" customHeight="1">
      <c r="A82" s="7"/>
      <c r="B82" s="8" t="s">
        <v>65</v>
      </c>
      <c r="C82" s="17">
        <v>40354</v>
      </c>
      <c r="D82" s="10">
        <v>129100</v>
      </c>
      <c r="E82" s="11">
        <v>10758</v>
      </c>
    </row>
    <row r="83" spans="1:5" ht="20.100000000000001" customHeight="1">
      <c r="A83" s="7"/>
      <c r="B83" s="8" t="s">
        <v>66</v>
      </c>
      <c r="C83" s="17">
        <v>40354</v>
      </c>
      <c r="D83" s="10">
        <v>1410000</v>
      </c>
      <c r="E83" s="11">
        <v>117500</v>
      </c>
    </row>
    <row r="84" spans="1:5" ht="20.100000000000001" customHeight="1">
      <c r="A84" s="7"/>
      <c r="B84" s="8" t="s">
        <v>67</v>
      </c>
      <c r="C84" s="17">
        <v>40354</v>
      </c>
      <c r="D84" s="10">
        <v>902000</v>
      </c>
      <c r="E84" s="11">
        <v>75167</v>
      </c>
    </row>
    <row r="85" spans="1:5" ht="20.100000000000001" customHeight="1">
      <c r="A85" s="7"/>
      <c r="B85" s="8" t="s">
        <v>68</v>
      </c>
      <c r="C85" s="17">
        <v>40357</v>
      </c>
      <c r="D85" s="10">
        <v>1100000</v>
      </c>
      <c r="E85" s="11">
        <v>91667</v>
      </c>
    </row>
    <row r="86" spans="1:5" ht="20.100000000000001" customHeight="1">
      <c r="A86" s="7"/>
      <c r="B86" s="8" t="s">
        <v>69</v>
      </c>
      <c r="C86" s="17">
        <v>40357</v>
      </c>
      <c r="D86" s="10">
        <v>3190000</v>
      </c>
      <c r="E86" s="11">
        <v>265833</v>
      </c>
    </row>
    <row r="87" spans="1:5" ht="20.100000000000001" customHeight="1">
      <c r="A87" s="19"/>
      <c r="B87" s="20" t="s">
        <v>41</v>
      </c>
      <c r="C87" s="21">
        <v>40387</v>
      </c>
      <c r="D87" s="22">
        <v>1360000</v>
      </c>
      <c r="E87" s="23">
        <v>136000</v>
      </c>
    </row>
    <row r="88" spans="1:5" ht="20.100000000000001" customHeight="1">
      <c r="A88" s="24" t="s">
        <v>14</v>
      </c>
      <c r="B88" s="25" t="s">
        <v>41</v>
      </c>
      <c r="C88" s="26">
        <v>40387</v>
      </c>
      <c r="D88" s="27">
        <v>947000</v>
      </c>
      <c r="E88" s="28">
        <v>94700</v>
      </c>
    </row>
    <row r="89" spans="1:5" ht="20.100000000000001" customHeight="1">
      <c r="A89" s="7"/>
      <c r="B89" s="8" t="s">
        <v>66</v>
      </c>
      <c r="C89" s="17">
        <v>40400</v>
      </c>
      <c r="D89" s="10">
        <v>1055000</v>
      </c>
      <c r="E89" s="11">
        <v>123083</v>
      </c>
    </row>
    <row r="90" spans="1:5" ht="20.100000000000001" customHeight="1">
      <c r="A90" s="7"/>
      <c r="B90" s="8" t="s">
        <v>48</v>
      </c>
      <c r="C90" s="17">
        <v>40452</v>
      </c>
      <c r="D90" s="10">
        <v>2520000</v>
      </c>
      <c r="E90" s="11">
        <v>378000</v>
      </c>
    </row>
    <row r="91" spans="1:5" ht="20.100000000000001" customHeight="1">
      <c r="A91" s="7"/>
      <c r="B91" s="8" t="s">
        <v>39</v>
      </c>
      <c r="C91" s="17">
        <v>40452</v>
      </c>
      <c r="D91" s="10">
        <v>780000</v>
      </c>
      <c r="E91" s="11">
        <v>117000</v>
      </c>
    </row>
    <row r="92" spans="1:5" ht="20.100000000000001" customHeight="1">
      <c r="A92" s="7"/>
      <c r="B92" s="8" t="s">
        <v>25</v>
      </c>
      <c r="C92" s="17">
        <v>40452</v>
      </c>
      <c r="D92" s="10">
        <v>1100000</v>
      </c>
      <c r="E92" s="11">
        <v>165000</v>
      </c>
    </row>
    <row r="93" spans="1:5" ht="20.100000000000001" customHeight="1">
      <c r="A93" s="7"/>
      <c r="B93" s="8" t="s">
        <v>70</v>
      </c>
      <c r="C93" s="17">
        <v>40595</v>
      </c>
      <c r="D93" s="10">
        <v>3820000</v>
      </c>
      <c r="E93" s="11">
        <v>827667</v>
      </c>
    </row>
    <row r="94" spans="1:5" ht="20.100000000000001" customHeight="1">
      <c r="A94" s="7"/>
      <c r="B94" s="8" t="s">
        <v>71</v>
      </c>
      <c r="C94" s="17">
        <v>40653</v>
      </c>
      <c r="D94" s="10">
        <v>10790000</v>
      </c>
      <c r="E94" s="11">
        <v>2697500</v>
      </c>
    </row>
    <row r="95" spans="1:5" ht="20.100000000000001" customHeight="1">
      <c r="A95" s="7"/>
      <c r="B95" s="8" t="s">
        <v>39</v>
      </c>
      <c r="C95" s="17">
        <v>40653</v>
      </c>
      <c r="D95" s="10">
        <v>2615200</v>
      </c>
      <c r="E95" s="11">
        <v>653800</v>
      </c>
    </row>
    <row r="96" spans="1:5" ht="20.100000000000001" customHeight="1">
      <c r="A96" s="7"/>
      <c r="B96" s="8" t="s">
        <v>26</v>
      </c>
      <c r="C96" s="17">
        <v>40667</v>
      </c>
      <c r="D96" s="10">
        <v>3280000</v>
      </c>
      <c r="E96" s="11">
        <v>874667</v>
      </c>
    </row>
    <row r="97" spans="1:5" ht="20.100000000000001" customHeight="1">
      <c r="A97" s="7"/>
      <c r="B97" s="8" t="s">
        <v>68</v>
      </c>
      <c r="C97" s="17">
        <v>40688</v>
      </c>
      <c r="D97" s="10">
        <v>836000</v>
      </c>
      <c r="E97" s="11">
        <v>222933</v>
      </c>
    </row>
    <row r="98" spans="1:5" ht="20.100000000000001" customHeight="1">
      <c r="A98" s="7"/>
      <c r="B98" s="8" t="s">
        <v>25</v>
      </c>
      <c r="C98" s="17">
        <v>40693</v>
      </c>
      <c r="D98" s="10">
        <v>562000</v>
      </c>
      <c r="E98" s="11">
        <v>149867</v>
      </c>
    </row>
    <row r="99" spans="1:5" ht="20.100000000000001" customHeight="1">
      <c r="A99" s="7"/>
      <c r="B99" s="8" t="s">
        <v>24</v>
      </c>
      <c r="C99" s="17">
        <v>40729</v>
      </c>
      <c r="D99" s="10">
        <v>1736300</v>
      </c>
      <c r="E99" s="11">
        <v>520890</v>
      </c>
    </row>
    <row r="100" spans="1:5" ht="20.100000000000001" customHeight="1">
      <c r="A100" s="7"/>
      <c r="B100" s="8" t="s">
        <v>25</v>
      </c>
      <c r="C100" s="17">
        <v>40729</v>
      </c>
      <c r="D100" s="10">
        <v>562000</v>
      </c>
      <c r="E100" s="11">
        <v>168600</v>
      </c>
    </row>
    <row r="101" spans="1:5" ht="20.100000000000001" customHeight="1">
      <c r="A101" s="7"/>
      <c r="B101" s="8" t="s">
        <v>38</v>
      </c>
      <c r="C101" s="17">
        <v>40821</v>
      </c>
      <c r="D101" s="10">
        <v>1160000</v>
      </c>
      <c r="E101" s="11">
        <v>406000</v>
      </c>
    </row>
    <row r="102" spans="1:5" ht="20.100000000000001" customHeight="1">
      <c r="A102" s="7"/>
      <c r="B102" s="8" t="s">
        <v>72</v>
      </c>
      <c r="C102" s="17">
        <v>40821</v>
      </c>
      <c r="D102" s="10">
        <v>730110</v>
      </c>
      <c r="E102" s="11">
        <v>255538</v>
      </c>
    </row>
    <row r="103" spans="1:5" ht="20.100000000000001" customHeight="1">
      <c r="A103" s="7"/>
      <c r="B103" s="8" t="s">
        <v>73</v>
      </c>
      <c r="C103" s="17">
        <v>40835</v>
      </c>
      <c r="D103" s="10">
        <v>2290000</v>
      </c>
      <c r="E103" s="11">
        <v>801500</v>
      </c>
    </row>
    <row r="104" spans="1:5" ht="20.100000000000001" customHeight="1">
      <c r="A104" s="7"/>
      <c r="B104" s="8" t="s">
        <v>74</v>
      </c>
      <c r="C104" s="17">
        <v>40835</v>
      </c>
      <c r="D104" s="10">
        <v>620000</v>
      </c>
      <c r="E104" s="11">
        <v>217000</v>
      </c>
    </row>
    <row r="105" spans="1:5" ht="20.100000000000001" customHeight="1">
      <c r="A105" s="7"/>
      <c r="B105" s="8" t="s">
        <v>26</v>
      </c>
      <c r="C105" s="17">
        <v>40848</v>
      </c>
      <c r="D105" s="10">
        <v>1100000</v>
      </c>
      <c r="E105" s="11">
        <v>403333</v>
      </c>
    </row>
    <row r="106" spans="1:5" ht="20.100000000000001" customHeight="1">
      <c r="A106" s="7"/>
      <c r="B106" s="8" t="s">
        <v>38</v>
      </c>
      <c r="C106" s="17">
        <v>40935</v>
      </c>
      <c r="D106" s="10">
        <v>1100000</v>
      </c>
      <c r="E106" s="11">
        <v>550000</v>
      </c>
    </row>
    <row r="107" spans="1:5" ht="20.100000000000001" customHeight="1">
      <c r="A107" s="7"/>
      <c r="B107" s="8" t="s">
        <v>38</v>
      </c>
      <c r="C107" s="17">
        <v>40935</v>
      </c>
      <c r="D107" s="10">
        <v>1720000</v>
      </c>
      <c r="E107" s="11">
        <v>860000</v>
      </c>
    </row>
    <row r="108" spans="1:5" ht="20.100000000000001" customHeight="1">
      <c r="A108" s="7"/>
      <c r="B108" s="8" t="s">
        <v>53</v>
      </c>
      <c r="C108" s="17">
        <v>40949</v>
      </c>
      <c r="D108" s="10">
        <v>2453000</v>
      </c>
      <c r="E108" s="11">
        <v>1022083</v>
      </c>
    </row>
    <row r="109" spans="1:5" ht="20.100000000000001" customHeight="1">
      <c r="A109" s="7"/>
      <c r="B109" s="8" t="s">
        <v>28</v>
      </c>
      <c r="C109" s="17">
        <v>40949</v>
      </c>
      <c r="D109" s="10">
        <v>1935000</v>
      </c>
      <c r="E109" s="11">
        <v>806250</v>
      </c>
    </row>
    <row r="110" spans="1:5" ht="20.100000000000001" customHeight="1">
      <c r="A110" s="7"/>
      <c r="B110" s="8" t="s">
        <v>33</v>
      </c>
      <c r="C110" s="17">
        <v>40949</v>
      </c>
      <c r="D110" s="10">
        <v>605400</v>
      </c>
      <c r="E110" s="11">
        <v>252250</v>
      </c>
    </row>
    <row r="111" spans="1:5" ht="20.100000000000001" customHeight="1">
      <c r="A111" s="7"/>
      <c r="B111" s="8" t="s">
        <v>53</v>
      </c>
      <c r="C111" s="17">
        <v>41008</v>
      </c>
      <c r="D111" s="10">
        <v>2178000</v>
      </c>
      <c r="E111" s="11">
        <v>980100</v>
      </c>
    </row>
    <row r="112" spans="1:5" ht="20.100000000000001" customHeight="1">
      <c r="A112" s="7"/>
      <c r="B112" s="8" t="s">
        <v>28</v>
      </c>
      <c r="C112" s="17">
        <v>41008</v>
      </c>
      <c r="D112" s="10">
        <v>1859000</v>
      </c>
      <c r="E112" s="11">
        <v>836550</v>
      </c>
    </row>
    <row r="113" spans="1:5" ht="20.100000000000001" customHeight="1">
      <c r="A113" s="7"/>
      <c r="B113" s="8" t="s">
        <v>75</v>
      </c>
      <c r="C113" s="17">
        <v>41037</v>
      </c>
      <c r="D113" s="10">
        <v>1138500</v>
      </c>
      <c r="E113" s="11">
        <v>531300</v>
      </c>
    </row>
    <row r="114" spans="1:5" ht="20.100000000000001" customHeight="1">
      <c r="A114" s="7"/>
      <c r="B114" s="8" t="s">
        <v>50</v>
      </c>
      <c r="C114" s="17">
        <v>41201</v>
      </c>
      <c r="D114" s="10">
        <v>267000</v>
      </c>
      <c r="E114" s="11">
        <v>146850</v>
      </c>
    </row>
    <row r="115" spans="1:5" ht="20.100000000000001" customHeight="1">
      <c r="A115" s="7"/>
      <c r="B115" s="8" t="s">
        <v>30</v>
      </c>
      <c r="C115" s="17">
        <v>41267</v>
      </c>
      <c r="D115" s="10">
        <v>4521600</v>
      </c>
      <c r="E115" s="11">
        <v>2637600</v>
      </c>
    </row>
    <row r="116" spans="1:5" ht="20.100000000000001" customHeight="1">
      <c r="A116" s="7"/>
      <c r="B116" s="8" t="s">
        <v>30</v>
      </c>
      <c r="C116" s="17">
        <v>41267</v>
      </c>
      <c r="D116" s="10">
        <v>8085000</v>
      </c>
      <c r="E116" s="11">
        <v>4716250</v>
      </c>
    </row>
    <row r="117" spans="1:5" ht="20.100000000000001" customHeight="1">
      <c r="A117" s="7"/>
      <c r="B117" s="8" t="s">
        <v>30</v>
      </c>
      <c r="C117" s="17">
        <v>41267</v>
      </c>
      <c r="D117" s="10">
        <v>553500</v>
      </c>
      <c r="E117" s="11">
        <v>322875</v>
      </c>
    </row>
    <row r="118" spans="1:5" ht="20.100000000000001" customHeight="1">
      <c r="A118" s="7"/>
      <c r="B118" s="8" t="s">
        <v>30</v>
      </c>
      <c r="C118" s="17">
        <v>41267</v>
      </c>
      <c r="D118" s="10">
        <v>666000</v>
      </c>
      <c r="E118" s="11">
        <v>388500</v>
      </c>
    </row>
    <row r="119" spans="1:5" ht="20.100000000000001" customHeight="1">
      <c r="A119" s="7"/>
      <c r="B119" s="8" t="s">
        <v>76</v>
      </c>
      <c r="C119" s="17">
        <v>41269</v>
      </c>
      <c r="D119" s="10">
        <v>182156990</v>
      </c>
      <c r="E119" s="11">
        <v>106258245</v>
      </c>
    </row>
    <row r="120" spans="1:5" ht="20.100000000000001" customHeight="1">
      <c r="A120" s="7"/>
      <c r="B120" s="8" t="s">
        <v>77</v>
      </c>
      <c r="C120" s="17">
        <v>41348</v>
      </c>
      <c r="D120" s="10">
        <v>1871500</v>
      </c>
      <c r="E120" s="11">
        <v>1185284</v>
      </c>
    </row>
    <row r="121" spans="1:5" ht="20.100000000000001" customHeight="1">
      <c r="A121" s="7"/>
      <c r="B121" s="8" t="s">
        <v>78</v>
      </c>
      <c r="C121" s="17">
        <v>41347</v>
      </c>
      <c r="D121" s="10">
        <v>7927000</v>
      </c>
      <c r="E121" s="11">
        <v>5020434</v>
      </c>
    </row>
    <row r="122" spans="1:5" ht="20.100000000000001" customHeight="1">
      <c r="A122" s="7"/>
      <c r="B122" s="8" t="s">
        <v>79</v>
      </c>
      <c r="C122" s="17">
        <v>41373</v>
      </c>
      <c r="D122" s="10">
        <v>23825400</v>
      </c>
      <c r="E122" s="11">
        <v>15486510</v>
      </c>
    </row>
    <row r="123" spans="1:5" ht="20.100000000000001" customHeight="1">
      <c r="A123" s="7"/>
      <c r="B123" s="8" t="s">
        <v>80</v>
      </c>
      <c r="C123" s="17">
        <v>41373</v>
      </c>
      <c r="D123" s="10">
        <v>2506790</v>
      </c>
      <c r="E123" s="11">
        <v>1629414</v>
      </c>
    </row>
    <row r="124" spans="1:5" ht="20.100000000000001" customHeight="1">
      <c r="A124" s="7"/>
      <c r="B124" s="8" t="s">
        <v>81</v>
      </c>
      <c r="C124" s="17">
        <v>41373</v>
      </c>
      <c r="D124" s="10">
        <v>814150</v>
      </c>
      <c r="E124" s="11">
        <v>529198</v>
      </c>
    </row>
    <row r="125" spans="1:5" ht="20.100000000000001" customHeight="1">
      <c r="A125" s="7"/>
      <c r="B125" s="8" t="s">
        <v>82</v>
      </c>
      <c r="C125" s="17">
        <v>41352</v>
      </c>
      <c r="D125" s="10">
        <v>5055000</v>
      </c>
      <c r="E125" s="11">
        <v>3201500</v>
      </c>
    </row>
    <row r="126" spans="1:5" ht="20.100000000000001" customHeight="1">
      <c r="A126" s="7"/>
      <c r="B126" s="8" t="s">
        <v>83</v>
      </c>
      <c r="C126" s="17">
        <v>41453</v>
      </c>
      <c r="D126" s="10">
        <v>1240000</v>
      </c>
      <c r="E126" s="11">
        <v>847334</v>
      </c>
    </row>
    <row r="127" spans="1:5" ht="20.100000000000001" customHeight="1">
      <c r="A127" s="7"/>
      <c r="B127" s="8" t="s">
        <v>84</v>
      </c>
      <c r="C127" s="17">
        <v>41614</v>
      </c>
      <c r="D127" s="10">
        <v>538090</v>
      </c>
      <c r="E127" s="11">
        <v>421504</v>
      </c>
    </row>
    <row r="128" spans="1:5" ht="20.100000000000001" customHeight="1">
      <c r="A128" s="7"/>
      <c r="B128" s="8" t="s">
        <v>85</v>
      </c>
      <c r="C128" s="17">
        <v>41624</v>
      </c>
      <c r="D128" s="10">
        <v>1166260</v>
      </c>
      <c r="E128" s="11">
        <v>913571</v>
      </c>
    </row>
    <row r="129" spans="1:5" ht="20.100000000000001" customHeight="1">
      <c r="A129" s="19"/>
      <c r="B129" s="20" t="s">
        <v>86</v>
      </c>
      <c r="C129" s="21">
        <v>41631</v>
      </c>
      <c r="D129" s="22">
        <v>1290000</v>
      </c>
      <c r="E129" s="23">
        <v>1010500</v>
      </c>
    </row>
    <row r="130" spans="1:5" ht="20.100000000000001" customHeight="1">
      <c r="A130" s="24" t="s">
        <v>14</v>
      </c>
      <c r="B130" s="25" t="s">
        <v>87</v>
      </c>
      <c r="C130" s="26">
        <v>41634</v>
      </c>
      <c r="D130" s="27">
        <v>2219320</v>
      </c>
      <c r="E130" s="28">
        <v>1738468</v>
      </c>
    </row>
    <row r="131" spans="1:5" ht="20.100000000000001" customHeight="1">
      <c r="A131" s="7"/>
      <c r="B131" s="8" t="s">
        <v>88</v>
      </c>
      <c r="C131" s="17">
        <v>41634</v>
      </c>
      <c r="D131" s="10">
        <v>631220</v>
      </c>
      <c r="E131" s="11">
        <v>494456</v>
      </c>
    </row>
    <row r="132" spans="1:5" ht="20.100000000000001" customHeight="1">
      <c r="A132" s="7"/>
      <c r="B132" s="8" t="s">
        <v>89</v>
      </c>
      <c r="C132" s="17">
        <v>41634</v>
      </c>
      <c r="D132" s="10">
        <v>2741990</v>
      </c>
      <c r="E132" s="11">
        <v>2147893</v>
      </c>
    </row>
    <row r="133" spans="1:5" ht="20.100000000000001" customHeight="1">
      <c r="A133" s="7"/>
      <c r="B133" s="8" t="s">
        <v>90</v>
      </c>
      <c r="C133" s="17">
        <v>41712</v>
      </c>
      <c r="D133" s="10">
        <v>520000</v>
      </c>
      <c r="E133" s="11">
        <v>433334</v>
      </c>
    </row>
    <row r="134" spans="1:5" ht="20.100000000000001" customHeight="1">
      <c r="A134" s="7"/>
      <c r="B134" s="8" t="s">
        <v>91</v>
      </c>
      <c r="C134" s="17">
        <v>41712</v>
      </c>
      <c r="D134" s="10">
        <v>379000</v>
      </c>
      <c r="E134" s="11">
        <v>315834</v>
      </c>
    </row>
    <row r="135" spans="1:5" ht="20.100000000000001" customHeight="1">
      <c r="A135" s="7"/>
      <c r="B135" s="8" t="s">
        <v>92</v>
      </c>
      <c r="C135" s="17">
        <v>41716</v>
      </c>
      <c r="D135" s="10">
        <v>975230</v>
      </c>
      <c r="E135" s="11">
        <v>812692</v>
      </c>
    </row>
    <row r="136" spans="1:5" ht="20.100000000000001" customHeight="1">
      <c r="A136" s="7"/>
      <c r="B136" s="8" t="s">
        <v>93</v>
      </c>
      <c r="C136" s="17">
        <v>41729</v>
      </c>
      <c r="D136" s="10">
        <v>370480</v>
      </c>
      <c r="E136" s="11">
        <v>308734</v>
      </c>
    </row>
    <row r="137" spans="1:5" ht="20.100000000000001" customHeight="1">
      <c r="A137" s="7"/>
      <c r="B137" s="8" t="s">
        <v>94</v>
      </c>
      <c r="C137" s="17">
        <v>41736</v>
      </c>
      <c r="D137" s="10">
        <v>293000</v>
      </c>
      <c r="E137" s="11">
        <v>249050</v>
      </c>
    </row>
    <row r="138" spans="1:5" ht="20.100000000000001" customHeight="1">
      <c r="A138" s="7"/>
      <c r="B138" s="8" t="s">
        <v>95</v>
      </c>
      <c r="C138" s="17">
        <v>41741</v>
      </c>
      <c r="D138" s="10">
        <v>750000</v>
      </c>
      <c r="E138" s="11">
        <v>637500</v>
      </c>
    </row>
    <row r="139" spans="1:5" ht="20.100000000000001" customHeight="1">
      <c r="A139" s="7"/>
      <c r="B139" s="8" t="s">
        <v>96</v>
      </c>
      <c r="C139" s="17">
        <v>41750</v>
      </c>
      <c r="D139" s="10">
        <v>3114000</v>
      </c>
      <c r="E139" s="11">
        <v>2646900</v>
      </c>
    </row>
    <row r="140" spans="1:5" ht="20.100000000000001" customHeight="1">
      <c r="A140" s="7"/>
      <c r="B140" s="8" t="s">
        <v>97</v>
      </c>
      <c r="C140" s="17">
        <v>41821</v>
      </c>
      <c r="D140" s="10">
        <v>4040570</v>
      </c>
      <c r="E140" s="11">
        <v>3636513</v>
      </c>
    </row>
    <row r="141" spans="1:5" ht="20.100000000000001" customHeight="1">
      <c r="A141" s="7"/>
      <c r="B141" s="8" t="s">
        <v>98</v>
      </c>
      <c r="C141" s="17">
        <v>41838</v>
      </c>
      <c r="D141" s="10">
        <v>2250000</v>
      </c>
      <c r="E141" s="11">
        <v>2025000</v>
      </c>
    </row>
    <row r="142" spans="1:5" ht="20.100000000000001" customHeight="1">
      <c r="A142" s="7"/>
      <c r="B142" s="8" t="s">
        <v>99</v>
      </c>
      <c r="C142" s="17">
        <v>41872</v>
      </c>
      <c r="D142" s="10">
        <v>1871850</v>
      </c>
      <c r="E142" s="11">
        <v>1715863</v>
      </c>
    </row>
    <row r="143" spans="1:5" ht="20.100000000000001" customHeight="1">
      <c r="A143" s="7"/>
      <c r="B143" s="8" t="s">
        <v>100</v>
      </c>
      <c r="C143" s="17">
        <v>41953</v>
      </c>
      <c r="D143" s="10">
        <v>703590</v>
      </c>
      <c r="E143" s="11">
        <v>680137</v>
      </c>
    </row>
    <row r="144" spans="1:5" ht="20.100000000000001" customHeight="1">
      <c r="A144" s="7"/>
      <c r="B144" s="8" t="s">
        <v>101</v>
      </c>
      <c r="C144" s="17">
        <v>41983</v>
      </c>
      <c r="D144" s="10">
        <v>10206890</v>
      </c>
      <c r="E144" s="11">
        <v>10036776</v>
      </c>
    </row>
    <row r="145" spans="1:5" ht="20.100000000000001" customHeight="1">
      <c r="A145" s="7"/>
      <c r="B145" s="8" t="s">
        <v>101</v>
      </c>
      <c r="C145" s="17">
        <v>41991</v>
      </c>
      <c r="D145" s="10">
        <v>184940</v>
      </c>
      <c r="E145" s="11">
        <v>181858</v>
      </c>
    </row>
    <row r="146" spans="1:5" ht="20.100000000000001" customHeight="1">
      <c r="A146" s="7"/>
      <c r="B146" s="8" t="s">
        <v>102</v>
      </c>
      <c r="C146" s="17">
        <v>38625</v>
      </c>
      <c r="D146" s="10">
        <v>2005000</v>
      </c>
      <c r="E146" s="11">
        <v>1000</v>
      </c>
    </row>
    <row r="147" spans="1:5" ht="20.100000000000001" customHeight="1">
      <c r="A147" s="7"/>
      <c r="B147" s="8" t="s">
        <v>24</v>
      </c>
      <c r="C147" s="29">
        <v>39885</v>
      </c>
      <c r="D147" s="10">
        <v>3668000</v>
      </c>
      <c r="E147" s="11">
        <v>1000</v>
      </c>
    </row>
    <row r="148" spans="1:5" ht="20.100000000000001" customHeight="1">
      <c r="A148" s="7"/>
      <c r="B148" s="8" t="s">
        <v>103</v>
      </c>
      <c r="C148" s="18">
        <v>39891</v>
      </c>
      <c r="D148" s="10">
        <v>6750000</v>
      </c>
      <c r="E148" s="11">
        <v>1000</v>
      </c>
    </row>
    <row r="149" spans="1:5" ht="20.100000000000001" customHeight="1">
      <c r="A149" s="7"/>
      <c r="B149" s="8" t="s">
        <v>104</v>
      </c>
      <c r="C149" s="17">
        <v>39902</v>
      </c>
      <c r="D149" s="10">
        <v>2100000</v>
      </c>
      <c r="E149" s="11">
        <v>1000</v>
      </c>
    </row>
    <row r="150" spans="1:5" ht="20.100000000000001" customHeight="1">
      <c r="A150" s="7"/>
      <c r="B150" s="8" t="s">
        <v>24</v>
      </c>
      <c r="C150" s="18">
        <v>39904</v>
      </c>
      <c r="D150" s="10">
        <v>1350000</v>
      </c>
      <c r="E150" s="11">
        <v>1000</v>
      </c>
    </row>
    <row r="151" spans="1:5" ht="20.100000000000001" customHeight="1">
      <c r="A151" s="7"/>
      <c r="B151" s="8" t="s">
        <v>103</v>
      </c>
      <c r="C151" s="18">
        <v>39904</v>
      </c>
      <c r="D151" s="10">
        <v>1150000</v>
      </c>
      <c r="E151" s="11">
        <v>1000</v>
      </c>
    </row>
    <row r="152" spans="1:5" ht="20.100000000000001" customHeight="1">
      <c r="A152" s="7"/>
      <c r="B152" s="8" t="s">
        <v>38</v>
      </c>
      <c r="C152" s="18">
        <v>40045</v>
      </c>
      <c r="D152" s="10">
        <v>3000000</v>
      </c>
      <c r="E152" s="11">
        <v>1000</v>
      </c>
    </row>
    <row r="153" spans="1:5" ht="20.100000000000001" customHeight="1">
      <c r="A153" s="7"/>
      <c r="B153" s="8" t="s">
        <v>39</v>
      </c>
      <c r="C153" s="18">
        <v>40045</v>
      </c>
      <c r="D153" s="10">
        <v>900000</v>
      </c>
      <c r="E153" s="11">
        <v>1000</v>
      </c>
    </row>
    <row r="154" spans="1:5" ht="20.100000000000001" customHeight="1">
      <c r="A154" s="7"/>
      <c r="B154" s="8" t="s">
        <v>24</v>
      </c>
      <c r="C154" s="18">
        <v>40045</v>
      </c>
      <c r="D154" s="10">
        <v>1900000</v>
      </c>
      <c r="E154" s="11">
        <v>1000</v>
      </c>
    </row>
    <row r="155" spans="1:5" ht="20.100000000000001" customHeight="1">
      <c r="A155" s="7"/>
      <c r="B155" s="8" t="s">
        <v>105</v>
      </c>
      <c r="C155" s="17">
        <v>40050</v>
      </c>
      <c r="D155" s="10">
        <v>151000</v>
      </c>
      <c r="E155" s="11">
        <v>1000</v>
      </c>
    </row>
    <row r="156" spans="1:5" ht="20.100000000000001" customHeight="1">
      <c r="A156" s="7"/>
      <c r="B156" s="8" t="s">
        <v>33</v>
      </c>
      <c r="C156" s="17">
        <v>40050</v>
      </c>
      <c r="D156" s="10">
        <v>660000</v>
      </c>
      <c r="E156" s="11">
        <v>1000</v>
      </c>
    </row>
    <row r="157" spans="1:5" ht="20.100000000000001" customHeight="1">
      <c r="A157" s="7"/>
      <c r="B157" s="8" t="s">
        <v>106</v>
      </c>
      <c r="C157" s="17">
        <v>40050</v>
      </c>
      <c r="D157" s="10">
        <v>315000</v>
      </c>
      <c r="E157" s="11">
        <v>1000</v>
      </c>
    </row>
    <row r="158" spans="1:5" ht="20.100000000000001" customHeight="1">
      <c r="A158" s="7"/>
      <c r="B158" s="8" t="s">
        <v>107</v>
      </c>
      <c r="C158" s="17">
        <v>40050</v>
      </c>
      <c r="D158" s="10">
        <v>1700000</v>
      </c>
      <c r="E158" s="11">
        <v>1000</v>
      </c>
    </row>
    <row r="159" spans="1:5" ht="20.100000000000001" customHeight="1">
      <c r="A159" s="7"/>
      <c r="B159" s="8" t="s">
        <v>49</v>
      </c>
      <c r="C159" s="17">
        <v>40050</v>
      </c>
      <c r="D159" s="10">
        <v>430000</v>
      </c>
      <c r="E159" s="11">
        <v>1000</v>
      </c>
    </row>
    <row r="160" spans="1:5" ht="20.100000000000001" customHeight="1">
      <c r="A160" s="7"/>
      <c r="B160" s="8" t="s">
        <v>66</v>
      </c>
      <c r="C160" s="17">
        <v>40050</v>
      </c>
      <c r="D160" s="10">
        <v>574000</v>
      </c>
      <c r="E160" s="11">
        <v>1000</v>
      </c>
    </row>
    <row r="161" spans="1:5" ht="20.100000000000001" customHeight="1">
      <c r="A161" s="7"/>
      <c r="B161" s="8" t="s">
        <v>25</v>
      </c>
      <c r="C161" s="18">
        <v>40131</v>
      </c>
      <c r="D161" s="10">
        <v>1010000</v>
      </c>
      <c r="E161" s="11">
        <v>1000</v>
      </c>
    </row>
    <row r="162" spans="1:5" ht="20.100000000000001" customHeight="1">
      <c r="A162" s="7"/>
      <c r="B162" s="8" t="s">
        <v>31</v>
      </c>
      <c r="C162" s="17">
        <v>40175</v>
      </c>
      <c r="D162" s="10">
        <v>2420000</v>
      </c>
      <c r="E162" s="11">
        <v>1000</v>
      </c>
    </row>
    <row r="163" spans="1:5" ht="20.100000000000001" customHeight="1">
      <c r="A163" s="7"/>
      <c r="B163" s="8" t="s">
        <v>24</v>
      </c>
      <c r="C163" s="18">
        <v>40176</v>
      </c>
      <c r="D163" s="10">
        <v>1270000</v>
      </c>
      <c r="E163" s="11">
        <v>1000</v>
      </c>
    </row>
    <row r="164" spans="1:5" ht="20.100000000000001" customHeight="1">
      <c r="A164" s="7"/>
      <c r="B164" s="8" t="s">
        <v>108</v>
      </c>
      <c r="C164" s="18">
        <v>39979</v>
      </c>
      <c r="D164" s="10">
        <v>5123120</v>
      </c>
      <c r="E164" s="11">
        <v>1000</v>
      </c>
    </row>
    <row r="165" spans="1:5" ht="20.100000000000001" customHeight="1">
      <c r="A165" s="7"/>
      <c r="B165" s="8" t="s">
        <v>58</v>
      </c>
      <c r="C165" s="18">
        <v>39979</v>
      </c>
      <c r="D165" s="10">
        <v>1650000</v>
      </c>
      <c r="E165" s="11">
        <v>1000</v>
      </c>
    </row>
    <row r="166" spans="1:5" ht="20.100000000000001" customHeight="1">
      <c r="A166" s="7"/>
      <c r="B166" s="8" t="s">
        <v>109</v>
      </c>
      <c r="C166" s="18">
        <v>39979</v>
      </c>
      <c r="D166" s="10">
        <v>1550000</v>
      </c>
      <c r="E166" s="11">
        <v>1000</v>
      </c>
    </row>
    <row r="167" spans="1:5" ht="20.100000000000001" customHeight="1">
      <c r="A167" s="7"/>
      <c r="B167" s="8" t="s">
        <v>33</v>
      </c>
      <c r="C167" s="17">
        <v>40009</v>
      </c>
      <c r="D167" s="10">
        <v>88000</v>
      </c>
      <c r="E167" s="11">
        <v>1000</v>
      </c>
    </row>
    <row r="168" spans="1:5" ht="20.100000000000001" customHeight="1">
      <c r="A168" s="7"/>
      <c r="B168" s="8" t="s">
        <v>38</v>
      </c>
      <c r="C168" s="18">
        <v>40029</v>
      </c>
      <c r="D168" s="10">
        <v>6000000</v>
      </c>
      <c r="E168" s="11">
        <v>1000</v>
      </c>
    </row>
    <row r="169" spans="1:5" ht="20.100000000000001" customHeight="1">
      <c r="A169" s="7"/>
      <c r="B169" s="8" t="s">
        <v>110</v>
      </c>
      <c r="C169" s="18">
        <v>40171</v>
      </c>
      <c r="D169" s="10">
        <v>13896300</v>
      </c>
      <c r="E169" s="11">
        <v>1000</v>
      </c>
    </row>
    <row r="170" spans="1:5" ht="20.100000000000001" customHeight="1">
      <c r="A170" s="7"/>
      <c r="B170" s="8" t="s">
        <v>38</v>
      </c>
      <c r="C170" s="18">
        <v>40256</v>
      </c>
      <c r="D170" s="10">
        <v>17568000</v>
      </c>
      <c r="E170" s="11">
        <v>585600</v>
      </c>
    </row>
    <row r="171" spans="1:5" ht="20.100000000000001" customHeight="1">
      <c r="A171" s="19"/>
      <c r="B171" s="20" t="s">
        <v>38</v>
      </c>
      <c r="C171" s="30">
        <v>40256</v>
      </c>
      <c r="D171" s="22">
        <v>13512000</v>
      </c>
      <c r="E171" s="23">
        <v>450400</v>
      </c>
    </row>
    <row r="172" spans="1:5" ht="20.100000000000001" customHeight="1">
      <c r="A172" s="24" t="s">
        <v>14</v>
      </c>
      <c r="B172" s="25" t="s">
        <v>68</v>
      </c>
      <c r="C172" s="31">
        <v>40256</v>
      </c>
      <c r="D172" s="27">
        <v>750000</v>
      </c>
      <c r="E172" s="28">
        <v>25000</v>
      </c>
    </row>
    <row r="173" spans="1:5" ht="20.100000000000001" customHeight="1">
      <c r="A173" s="7"/>
      <c r="B173" s="8" t="s">
        <v>68</v>
      </c>
      <c r="C173" s="18">
        <v>40256</v>
      </c>
      <c r="D173" s="10">
        <v>450000</v>
      </c>
      <c r="E173" s="11">
        <v>15000</v>
      </c>
    </row>
    <row r="174" spans="1:5" ht="20.100000000000001" customHeight="1">
      <c r="A174" s="7"/>
      <c r="B174" s="8" t="s">
        <v>38</v>
      </c>
      <c r="C174" s="18">
        <v>40277</v>
      </c>
      <c r="D174" s="10">
        <v>9856000</v>
      </c>
      <c r="E174" s="11">
        <v>492800</v>
      </c>
    </row>
    <row r="175" spans="1:5" ht="20.100000000000001" customHeight="1">
      <c r="A175" s="7"/>
      <c r="B175" s="8" t="s">
        <v>38</v>
      </c>
      <c r="C175" s="18">
        <v>40277</v>
      </c>
      <c r="D175" s="10">
        <v>17010000</v>
      </c>
      <c r="E175" s="11">
        <v>850500</v>
      </c>
    </row>
    <row r="176" spans="1:5" ht="20.100000000000001" customHeight="1">
      <c r="A176" s="7"/>
      <c r="B176" s="8" t="s">
        <v>38</v>
      </c>
      <c r="C176" s="18">
        <v>40277</v>
      </c>
      <c r="D176" s="10">
        <v>7392000</v>
      </c>
      <c r="E176" s="11">
        <v>369600</v>
      </c>
    </row>
    <row r="177" spans="1:5" ht="20.100000000000001" customHeight="1">
      <c r="A177" s="7"/>
      <c r="B177" s="8" t="s">
        <v>111</v>
      </c>
      <c r="C177" s="18">
        <v>40281</v>
      </c>
      <c r="D177" s="10">
        <v>272000</v>
      </c>
      <c r="E177" s="11">
        <v>13600</v>
      </c>
    </row>
    <row r="178" spans="1:5" ht="20.100000000000001" customHeight="1">
      <c r="A178" s="7"/>
      <c r="B178" s="8" t="s">
        <v>112</v>
      </c>
      <c r="C178" s="18">
        <v>40281</v>
      </c>
      <c r="D178" s="10">
        <v>118000</v>
      </c>
      <c r="E178" s="11">
        <v>5900</v>
      </c>
    </row>
    <row r="179" spans="1:5" ht="20.100000000000001" customHeight="1">
      <c r="A179" s="7"/>
      <c r="B179" s="8" t="s">
        <v>66</v>
      </c>
      <c r="C179" s="18">
        <v>40284</v>
      </c>
      <c r="D179" s="10">
        <v>1055000</v>
      </c>
      <c r="E179" s="11">
        <v>52750</v>
      </c>
    </row>
    <row r="180" spans="1:5" ht="20.100000000000001" customHeight="1">
      <c r="A180" s="7"/>
      <c r="B180" s="8" t="s">
        <v>66</v>
      </c>
      <c r="C180" s="18">
        <v>40322</v>
      </c>
      <c r="D180" s="10">
        <v>231000</v>
      </c>
      <c r="E180" s="11">
        <v>15400</v>
      </c>
    </row>
    <row r="181" spans="1:5" ht="20.100000000000001" customHeight="1">
      <c r="A181" s="7"/>
      <c r="B181" s="8" t="s">
        <v>113</v>
      </c>
      <c r="C181" s="18">
        <v>40323</v>
      </c>
      <c r="D181" s="10">
        <v>5500000</v>
      </c>
      <c r="E181" s="11">
        <v>366667</v>
      </c>
    </row>
    <row r="182" spans="1:5" ht="20.100000000000001" customHeight="1">
      <c r="A182" s="7"/>
      <c r="B182" s="8" t="s">
        <v>38</v>
      </c>
      <c r="C182" s="18">
        <v>40329</v>
      </c>
      <c r="D182" s="10">
        <v>11850000</v>
      </c>
      <c r="E182" s="11">
        <v>790000</v>
      </c>
    </row>
    <row r="183" spans="1:5" ht="20.100000000000001" customHeight="1">
      <c r="A183" s="7"/>
      <c r="B183" s="8" t="s">
        <v>39</v>
      </c>
      <c r="C183" s="18">
        <v>40329</v>
      </c>
      <c r="D183" s="10">
        <v>1770000</v>
      </c>
      <c r="E183" s="11">
        <v>118000</v>
      </c>
    </row>
    <row r="184" spans="1:5" ht="20.100000000000001" customHeight="1">
      <c r="A184" s="7"/>
      <c r="B184" s="8" t="s">
        <v>39</v>
      </c>
      <c r="C184" s="18">
        <v>40329</v>
      </c>
      <c r="D184" s="10">
        <v>3060000</v>
      </c>
      <c r="E184" s="11">
        <v>204000</v>
      </c>
    </row>
    <row r="185" spans="1:5" ht="20.100000000000001" customHeight="1">
      <c r="A185" s="7"/>
      <c r="B185" s="8" t="s">
        <v>25</v>
      </c>
      <c r="C185" s="18">
        <v>40329</v>
      </c>
      <c r="D185" s="10">
        <v>2640000</v>
      </c>
      <c r="E185" s="11">
        <v>176000</v>
      </c>
    </row>
    <row r="186" spans="1:5" ht="20.100000000000001" customHeight="1">
      <c r="A186" s="7"/>
      <c r="B186" s="8" t="s">
        <v>25</v>
      </c>
      <c r="C186" s="18">
        <v>40329</v>
      </c>
      <c r="D186" s="10">
        <v>929500</v>
      </c>
      <c r="E186" s="11">
        <v>61967</v>
      </c>
    </row>
    <row r="187" spans="1:5" ht="20.100000000000001" customHeight="1">
      <c r="A187" s="7"/>
      <c r="B187" s="8" t="s">
        <v>25</v>
      </c>
      <c r="C187" s="18">
        <v>40329</v>
      </c>
      <c r="D187" s="10">
        <v>1430000</v>
      </c>
      <c r="E187" s="11">
        <v>95333</v>
      </c>
    </row>
    <row r="188" spans="1:5" ht="20.100000000000001" customHeight="1">
      <c r="A188" s="7"/>
      <c r="B188" s="8" t="s">
        <v>25</v>
      </c>
      <c r="C188" s="18">
        <v>40329</v>
      </c>
      <c r="D188" s="10">
        <v>381700</v>
      </c>
      <c r="E188" s="11">
        <v>25447</v>
      </c>
    </row>
    <row r="189" spans="1:5" ht="20.100000000000001" customHeight="1">
      <c r="A189" s="7"/>
      <c r="B189" s="8" t="s">
        <v>114</v>
      </c>
      <c r="C189" s="18">
        <v>40374</v>
      </c>
      <c r="D189" s="10">
        <v>25000000</v>
      </c>
      <c r="E189" s="11">
        <v>2500000</v>
      </c>
    </row>
    <row r="190" spans="1:5" ht="20.100000000000001" customHeight="1">
      <c r="A190" s="7"/>
      <c r="B190" s="8" t="s">
        <v>115</v>
      </c>
      <c r="C190" s="18">
        <v>40374</v>
      </c>
      <c r="D190" s="10">
        <v>21000000</v>
      </c>
      <c r="E190" s="11">
        <v>2100000</v>
      </c>
    </row>
    <row r="191" spans="1:5" ht="20.100000000000001" customHeight="1">
      <c r="A191" s="7"/>
      <c r="B191" s="8" t="s">
        <v>38</v>
      </c>
      <c r="C191" s="18">
        <v>40367</v>
      </c>
      <c r="D191" s="10">
        <v>2910000</v>
      </c>
      <c r="E191" s="11">
        <v>291000</v>
      </c>
    </row>
    <row r="192" spans="1:5" ht="20.100000000000001" customHeight="1">
      <c r="A192" s="7"/>
      <c r="B192" s="8" t="s">
        <v>39</v>
      </c>
      <c r="C192" s="18">
        <v>40367</v>
      </c>
      <c r="D192" s="10">
        <v>1080000</v>
      </c>
      <c r="E192" s="11">
        <v>108000</v>
      </c>
    </row>
    <row r="193" spans="1:5" ht="20.100000000000001" customHeight="1">
      <c r="A193" s="7"/>
      <c r="B193" s="8" t="s">
        <v>39</v>
      </c>
      <c r="C193" s="18">
        <v>40385</v>
      </c>
      <c r="D193" s="10">
        <v>885000</v>
      </c>
      <c r="E193" s="11">
        <v>88500</v>
      </c>
    </row>
    <row r="194" spans="1:5" ht="20.100000000000001" customHeight="1">
      <c r="A194" s="7"/>
      <c r="B194" s="8" t="s">
        <v>116</v>
      </c>
      <c r="C194" s="18">
        <v>40457</v>
      </c>
      <c r="D194" s="10">
        <v>22000000</v>
      </c>
      <c r="E194" s="11">
        <v>3300000</v>
      </c>
    </row>
    <row r="195" spans="1:5" ht="20.100000000000001" customHeight="1">
      <c r="A195" s="7"/>
      <c r="B195" s="8" t="s">
        <v>117</v>
      </c>
      <c r="C195" s="18">
        <v>40485</v>
      </c>
      <c r="D195" s="10">
        <v>14300000</v>
      </c>
      <c r="E195" s="11">
        <v>2383333</v>
      </c>
    </row>
    <row r="196" spans="1:5" ht="20.100000000000001" customHeight="1">
      <c r="A196" s="7"/>
      <c r="B196" s="8" t="s">
        <v>118</v>
      </c>
      <c r="C196" s="18">
        <v>40485</v>
      </c>
      <c r="D196" s="10">
        <v>22000000</v>
      </c>
      <c r="E196" s="11">
        <v>3666667</v>
      </c>
    </row>
    <row r="197" spans="1:5" ht="20.100000000000001" customHeight="1">
      <c r="A197" s="7"/>
      <c r="B197" s="8" t="s">
        <v>119</v>
      </c>
      <c r="C197" s="18">
        <v>40498</v>
      </c>
      <c r="D197" s="10">
        <v>840000</v>
      </c>
      <c r="E197" s="11">
        <v>140000</v>
      </c>
    </row>
    <row r="198" spans="1:5" ht="20.100000000000001" customHeight="1">
      <c r="A198" s="7"/>
      <c r="B198" s="8" t="s">
        <v>119</v>
      </c>
      <c r="C198" s="18">
        <v>40498</v>
      </c>
      <c r="D198" s="10">
        <v>1082400</v>
      </c>
      <c r="E198" s="11">
        <v>180400</v>
      </c>
    </row>
    <row r="199" spans="1:5" ht="20.100000000000001" customHeight="1">
      <c r="A199" s="7"/>
      <c r="B199" s="8" t="s">
        <v>119</v>
      </c>
      <c r="C199" s="18">
        <v>40506</v>
      </c>
      <c r="D199" s="10">
        <v>1260000</v>
      </c>
      <c r="E199" s="11">
        <v>210000</v>
      </c>
    </row>
    <row r="200" spans="1:5" ht="20.100000000000001" customHeight="1">
      <c r="A200" s="7"/>
      <c r="B200" s="8" t="s">
        <v>39</v>
      </c>
      <c r="C200" s="18">
        <v>40506</v>
      </c>
      <c r="D200" s="10">
        <v>240000</v>
      </c>
      <c r="E200" s="11">
        <v>40000</v>
      </c>
    </row>
    <row r="201" spans="1:5" ht="20.100000000000001" customHeight="1">
      <c r="A201" s="7"/>
      <c r="B201" s="8" t="s">
        <v>24</v>
      </c>
      <c r="C201" s="18">
        <v>40513</v>
      </c>
      <c r="D201" s="10">
        <v>650000</v>
      </c>
      <c r="E201" s="11">
        <v>119167</v>
      </c>
    </row>
    <row r="202" spans="1:5" ht="20.100000000000001" customHeight="1">
      <c r="A202" s="7"/>
      <c r="B202" s="8" t="s">
        <v>120</v>
      </c>
      <c r="C202" s="18">
        <v>40620</v>
      </c>
      <c r="D202" s="10">
        <v>1201700</v>
      </c>
      <c r="E202" s="11">
        <v>280397</v>
      </c>
    </row>
    <row r="203" spans="1:5" ht="20.100000000000001" customHeight="1">
      <c r="A203" s="7"/>
      <c r="B203" s="8" t="s">
        <v>120</v>
      </c>
      <c r="C203" s="18">
        <v>40620</v>
      </c>
      <c r="D203" s="10">
        <v>414000</v>
      </c>
      <c r="E203" s="11">
        <v>96600</v>
      </c>
    </row>
    <row r="204" spans="1:5" ht="20.100000000000001" customHeight="1">
      <c r="A204" s="7"/>
      <c r="B204" s="8" t="s">
        <v>72</v>
      </c>
      <c r="C204" s="18">
        <v>40620</v>
      </c>
      <c r="D204" s="10">
        <v>319900</v>
      </c>
      <c r="E204" s="11">
        <v>74643</v>
      </c>
    </row>
    <row r="205" spans="1:5" ht="20.100000000000001" customHeight="1">
      <c r="A205" s="7"/>
      <c r="B205" s="8" t="s">
        <v>25</v>
      </c>
      <c r="C205" s="18">
        <v>40620</v>
      </c>
      <c r="D205" s="10">
        <v>990000</v>
      </c>
      <c r="E205" s="11">
        <v>231000</v>
      </c>
    </row>
    <row r="206" spans="1:5" ht="20.100000000000001" customHeight="1">
      <c r="A206" s="7"/>
      <c r="B206" s="8" t="s">
        <v>39</v>
      </c>
      <c r="C206" s="18">
        <v>40653</v>
      </c>
      <c r="D206" s="10">
        <v>3175600</v>
      </c>
      <c r="E206" s="11">
        <v>793900</v>
      </c>
    </row>
    <row r="207" spans="1:5" ht="20.100000000000001" customHeight="1">
      <c r="A207" s="7"/>
      <c r="B207" s="8" t="s">
        <v>119</v>
      </c>
      <c r="C207" s="18">
        <v>40653</v>
      </c>
      <c r="D207" s="10">
        <v>4672000</v>
      </c>
      <c r="E207" s="11">
        <v>1168000</v>
      </c>
    </row>
    <row r="208" spans="1:5" ht="20.100000000000001" customHeight="1">
      <c r="A208" s="7"/>
      <c r="B208" s="8" t="s">
        <v>119</v>
      </c>
      <c r="C208" s="18">
        <v>40653</v>
      </c>
      <c r="D208" s="10">
        <v>7470000</v>
      </c>
      <c r="E208" s="11">
        <v>1867500</v>
      </c>
    </row>
    <row r="209" spans="1:5" ht="20.100000000000001" customHeight="1">
      <c r="A209" s="7"/>
      <c r="B209" s="8" t="s">
        <v>119</v>
      </c>
      <c r="C209" s="18">
        <v>40658</v>
      </c>
      <c r="D209" s="10">
        <v>23040000</v>
      </c>
      <c r="E209" s="11">
        <v>5760000</v>
      </c>
    </row>
    <row r="210" spans="1:5" ht="20.100000000000001" customHeight="1">
      <c r="A210" s="7"/>
      <c r="B210" s="8" t="s">
        <v>39</v>
      </c>
      <c r="C210" s="18">
        <v>40658</v>
      </c>
      <c r="D210" s="10">
        <v>8320000</v>
      </c>
      <c r="E210" s="11">
        <v>2080000</v>
      </c>
    </row>
    <row r="211" spans="1:5" ht="20.100000000000001" customHeight="1">
      <c r="A211" s="7"/>
      <c r="B211" s="8" t="s">
        <v>25</v>
      </c>
      <c r="C211" s="18">
        <v>40687</v>
      </c>
      <c r="D211" s="10">
        <v>2270300</v>
      </c>
      <c r="E211" s="11">
        <v>605413</v>
      </c>
    </row>
    <row r="212" spans="1:5" ht="20.100000000000001" customHeight="1">
      <c r="A212" s="7"/>
      <c r="B212" s="8" t="s">
        <v>25</v>
      </c>
      <c r="C212" s="18">
        <v>40687</v>
      </c>
      <c r="D212" s="10">
        <v>229500</v>
      </c>
      <c r="E212" s="11">
        <v>61200</v>
      </c>
    </row>
    <row r="213" spans="1:5" ht="20.100000000000001" customHeight="1">
      <c r="A213" s="19"/>
      <c r="B213" s="20" t="s">
        <v>121</v>
      </c>
      <c r="C213" s="30">
        <v>40687</v>
      </c>
      <c r="D213" s="22">
        <v>844500</v>
      </c>
      <c r="E213" s="23">
        <v>225200</v>
      </c>
    </row>
    <row r="214" spans="1:5" ht="20.100000000000001" customHeight="1">
      <c r="A214" s="24" t="s">
        <v>14</v>
      </c>
      <c r="B214" s="25" t="s">
        <v>24</v>
      </c>
      <c r="C214" s="31">
        <v>40687</v>
      </c>
      <c r="D214" s="27">
        <v>9834000</v>
      </c>
      <c r="E214" s="28">
        <v>2622400</v>
      </c>
    </row>
    <row r="215" spans="1:5" ht="20.100000000000001" customHeight="1">
      <c r="A215" s="7"/>
      <c r="B215" s="8" t="s">
        <v>24</v>
      </c>
      <c r="C215" s="18">
        <v>40687</v>
      </c>
      <c r="D215" s="10">
        <v>2102140</v>
      </c>
      <c r="E215" s="11">
        <v>560571</v>
      </c>
    </row>
    <row r="216" spans="1:5" ht="20.100000000000001" customHeight="1">
      <c r="A216" s="7"/>
      <c r="B216" s="8" t="s">
        <v>25</v>
      </c>
      <c r="C216" s="18">
        <v>40710</v>
      </c>
      <c r="D216" s="10">
        <v>1430000</v>
      </c>
      <c r="E216" s="11">
        <v>405167</v>
      </c>
    </row>
    <row r="217" spans="1:5" ht="20.100000000000001" customHeight="1">
      <c r="A217" s="7"/>
      <c r="B217" s="8" t="s">
        <v>25</v>
      </c>
      <c r="C217" s="17">
        <v>40732</v>
      </c>
      <c r="D217" s="10">
        <v>1430000</v>
      </c>
      <c r="E217" s="11">
        <v>429000</v>
      </c>
    </row>
    <row r="218" spans="1:5" ht="20.100000000000001" customHeight="1">
      <c r="A218" s="7"/>
      <c r="B218" s="8" t="s">
        <v>25</v>
      </c>
      <c r="C218" s="17">
        <v>40732</v>
      </c>
      <c r="D218" s="10">
        <v>420000</v>
      </c>
      <c r="E218" s="11">
        <v>126000</v>
      </c>
    </row>
    <row r="219" spans="1:5" ht="20.100000000000001" customHeight="1">
      <c r="A219" s="7"/>
      <c r="B219" s="8" t="s">
        <v>122</v>
      </c>
      <c r="C219" s="18">
        <v>40812</v>
      </c>
      <c r="D219" s="10">
        <v>426500</v>
      </c>
      <c r="E219" s="11">
        <v>142167</v>
      </c>
    </row>
    <row r="220" spans="1:5" ht="20.100000000000001" customHeight="1">
      <c r="A220" s="7"/>
      <c r="B220" s="8" t="s">
        <v>38</v>
      </c>
      <c r="C220" s="18">
        <v>40812</v>
      </c>
      <c r="D220" s="10">
        <v>1140000</v>
      </c>
      <c r="E220" s="11">
        <v>380000</v>
      </c>
    </row>
    <row r="221" spans="1:5" ht="20.100000000000001" customHeight="1">
      <c r="A221" s="7"/>
      <c r="B221" s="8" t="s">
        <v>72</v>
      </c>
      <c r="C221" s="18">
        <v>40812</v>
      </c>
      <c r="D221" s="10">
        <v>260000</v>
      </c>
      <c r="E221" s="11">
        <v>86666</v>
      </c>
    </row>
    <row r="222" spans="1:5" ht="20.100000000000001" customHeight="1">
      <c r="A222" s="7"/>
      <c r="B222" s="8" t="s">
        <v>38</v>
      </c>
      <c r="C222" s="18">
        <v>40823</v>
      </c>
      <c r="D222" s="10">
        <v>1200000</v>
      </c>
      <c r="E222" s="11">
        <v>420000</v>
      </c>
    </row>
    <row r="223" spans="1:5" ht="20.100000000000001" customHeight="1">
      <c r="A223" s="7"/>
      <c r="B223" s="8" t="s">
        <v>72</v>
      </c>
      <c r="C223" s="18">
        <v>40823</v>
      </c>
      <c r="D223" s="10">
        <v>520000</v>
      </c>
      <c r="E223" s="11">
        <v>182000</v>
      </c>
    </row>
    <row r="224" spans="1:5" ht="20.100000000000001" customHeight="1">
      <c r="A224" s="7"/>
      <c r="B224" s="8" t="s">
        <v>123</v>
      </c>
      <c r="C224" s="18">
        <v>40984</v>
      </c>
      <c r="D224" s="10">
        <v>21060000</v>
      </c>
      <c r="E224" s="11">
        <v>9477000</v>
      </c>
    </row>
    <row r="225" spans="1:5" ht="20.100000000000001" customHeight="1">
      <c r="A225" s="7"/>
      <c r="B225" s="8" t="s">
        <v>124</v>
      </c>
      <c r="C225" s="18">
        <v>40984</v>
      </c>
      <c r="D225" s="10">
        <v>10230000</v>
      </c>
      <c r="E225" s="11">
        <v>4603500</v>
      </c>
    </row>
    <row r="226" spans="1:5" ht="20.100000000000001" customHeight="1">
      <c r="A226" s="7"/>
      <c r="B226" s="8" t="s">
        <v>124</v>
      </c>
      <c r="C226" s="18">
        <v>41037</v>
      </c>
      <c r="D226" s="10">
        <v>1860000</v>
      </c>
      <c r="E226" s="11">
        <v>868000</v>
      </c>
    </row>
    <row r="227" spans="1:5" ht="20.100000000000001" customHeight="1">
      <c r="A227" s="7"/>
      <c r="B227" s="8" t="s">
        <v>24</v>
      </c>
      <c r="C227" s="18">
        <v>41129</v>
      </c>
      <c r="D227" s="10">
        <v>3696000</v>
      </c>
      <c r="E227" s="11">
        <v>1909600</v>
      </c>
    </row>
    <row r="228" spans="1:5" ht="20.100000000000001" customHeight="1">
      <c r="A228" s="7"/>
      <c r="B228" s="8" t="s">
        <v>25</v>
      </c>
      <c r="C228" s="18">
        <v>41144</v>
      </c>
      <c r="D228" s="10">
        <v>890000</v>
      </c>
      <c r="E228" s="11">
        <v>459834</v>
      </c>
    </row>
    <row r="229" spans="1:5" ht="20.100000000000001" customHeight="1">
      <c r="A229" s="7"/>
      <c r="B229" s="8" t="s">
        <v>25</v>
      </c>
      <c r="C229" s="18">
        <v>41144</v>
      </c>
      <c r="D229" s="10">
        <v>885500</v>
      </c>
      <c r="E229" s="11">
        <v>457508</v>
      </c>
    </row>
    <row r="230" spans="1:5" ht="20.100000000000001" customHeight="1">
      <c r="A230" s="7"/>
      <c r="B230" s="8" t="s">
        <v>125</v>
      </c>
      <c r="C230" s="18">
        <v>41232</v>
      </c>
      <c r="D230" s="10">
        <v>1098000</v>
      </c>
      <c r="E230" s="11">
        <v>622200</v>
      </c>
    </row>
    <row r="231" spans="1:5" ht="20.100000000000001" customHeight="1">
      <c r="A231" s="7"/>
      <c r="B231" s="8" t="s">
        <v>50</v>
      </c>
      <c r="C231" s="18">
        <v>41241</v>
      </c>
      <c r="D231" s="10">
        <v>1260000</v>
      </c>
      <c r="E231" s="11">
        <v>714000</v>
      </c>
    </row>
    <row r="232" spans="1:5" ht="20.100000000000001" customHeight="1">
      <c r="A232" s="7"/>
      <c r="B232" s="8" t="s">
        <v>24</v>
      </c>
      <c r="C232" s="18">
        <v>41242</v>
      </c>
      <c r="D232" s="10">
        <v>6600000</v>
      </c>
      <c r="E232" s="11">
        <v>3740000</v>
      </c>
    </row>
    <row r="233" spans="1:5" ht="20.100000000000001" customHeight="1">
      <c r="A233" s="7"/>
      <c r="B233" s="8" t="s">
        <v>24</v>
      </c>
      <c r="C233" s="18">
        <v>41242</v>
      </c>
      <c r="D233" s="10">
        <v>7920000</v>
      </c>
      <c r="E233" s="11">
        <v>4488000</v>
      </c>
    </row>
    <row r="234" spans="1:5" ht="20.100000000000001" customHeight="1">
      <c r="A234" s="7"/>
      <c r="B234" s="8" t="s">
        <v>50</v>
      </c>
      <c r="C234" s="18">
        <v>41253</v>
      </c>
      <c r="D234" s="10">
        <v>1680000</v>
      </c>
      <c r="E234" s="11">
        <v>980000</v>
      </c>
    </row>
    <row r="235" spans="1:5" ht="20.100000000000001" customHeight="1">
      <c r="A235" s="7"/>
      <c r="B235" s="8" t="s">
        <v>24</v>
      </c>
      <c r="C235" s="18">
        <v>41254</v>
      </c>
      <c r="D235" s="10">
        <v>1240000</v>
      </c>
      <c r="E235" s="11">
        <v>723333</v>
      </c>
    </row>
    <row r="236" spans="1:5" ht="20.100000000000001" customHeight="1">
      <c r="A236" s="7"/>
      <c r="B236" s="8" t="s">
        <v>24</v>
      </c>
      <c r="C236" s="18">
        <v>41260</v>
      </c>
      <c r="D236" s="10">
        <v>6200000</v>
      </c>
      <c r="E236" s="11">
        <v>3616667</v>
      </c>
    </row>
    <row r="237" spans="1:5" ht="20.100000000000001" customHeight="1">
      <c r="A237" s="7"/>
      <c r="B237" s="8" t="s">
        <v>25</v>
      </c>
      <c r="C237" s="18">
        <v>41260</v>
      </c>
      <c r="D237" s="10">
        <v>3135000</v>
      </c>
      <c r="E237" s="11">
        <v>1828750</v>
      </c>
    </row>
    <row r="238" spans="1:5" ht="20.100000000000001" customHeight="1">
      <c r="A238" s="7"/>
      <c r="B238" s="8" t="s">
        <v>126</v>
      </c>
      <c r="C238" s="17">
        <v>41326</v>
      </c>
      <c r="D238" s="10">
        <v>840510</v>
      </c>
      <c r="E238" s="11">
        <v>518315</v>
      </c>
    </row>
    <row r="239" spans="1:5" ht="20.100000000000001" customHeight="1">
      <c r="A239" s="7"/>
      <c r="B239" s="8" t="s">
        <v>127</v>
      </c>
      <c r="C239" s="17">
        <v>41330</v>
      </c>
      <c r="D239" s="10">
        <v>2100920</v>
      </c>
      <c r="E239" s="11">
        <v>1295568</v>
      </c>
    </row>
    <row r="240" spans="1:5" ht="20.100000000000001" customHeight="1">
      <c r="A240" s="7"/>
      <c r="B240" s="8" t="s">
        <v>128</v>
      </c>
      <c r="C240" s="17">
        <v>41429</v>
      </c>
      <c r="D240" s="10">
        <v>1960530</v>
      </c>
      <c r="E240" s="11">
        <v>1339696</v>
      </c>
    </row>
    <row r="241" spans="1:5" ht="20.100000000000001" customHeight="1">
      <c r="A241" s="7"/>
      <c r="B241" s="8" t="s">
        <v>129</v>
      </c>
      <c r="C241" s="17">
        <v>41425</v>
      </c>
      <c r="D241" s="10">
        <v>14678840</v>
      </c>
      <c r="E241" s="11">
        <v>9785894</v>
      </c>
    </row>
    <row r="242" spans="1:5" ht="20.100000000000001" customHeight="1">
      <c r="A242" s="7"/>
      <c r="B242" s="8" t="s">
        <v>130</v>
      </c>
      <c r="C242" s="17">
        <v>41438</v>
      </c>
      <c r="D242" s="10">
        <v>412100</v>
      </c>
      <c r="E242" s="11">
        <v>281602</v>
      </c>
    </row>
    <row r="243" spans="1:5" ht="20.100000000000001" customHeight="1">
      <c r="A243" s="7"/>
      <c r="B243" s="8" t="s">
        <v>131</v>
      </c>
      <c r="C243" s="17">
        <v>41425</v>
      </c>
      <c r="D243" s="10">
        <v>6575310</v>
      </c>
      <c r="E243" s="11">
        <v>4383540</v>
      </c>
    </row>
    <row r="244" spans="1:5" ht="20.100000000000001" customHeight="1">
      <c r="A244" s="7"/>
      <c r="B244" s="8" t="s">
        <v>132</v>
      </c>
      <c r="C244" s="17">
        <v>41432</v>
      </c>
      <c r="D244" s="10">
        <v>4624840</v>
      </c>
      <c r="E244" s="11">
        <v>3160308</v>
      </c>
    </row>
    <row r="245" spans="1:5" ht="20.100000000000001" customHeight="1">
      <c r="A245" s="7"/>
      <c r="B245" s="8" t="s">
        <v>133</v>
      </c>
      <c r="C245" s="17">
        <v>41453</v>
      </c>
      <c r="D245" s="10">
        <v>9323000</v>
      </c>
      <c r="E245" s="11">
        <v>6370717</v>
      </c>
    </row>
    <row r="246" spans="1:5" ht="20.100000000000001" customHeight="1">
      <c r="A246" s="7"/>
      <c r="B246" s="8" t="s">
        <v>134</v>
      </c>
      <c r="C246" s="17">
        <v>41477</v>
      </c>
      <c r="D246" s="10">
        <v>53923000</v>
      </c>
      <c r="E246" s="11">
        <v>37746100</v>
      </c>
    </row>
    <row r="247" spans="1:5" ht="20.100000000000001" customHeight="1">
      <c r="A247" s="7"/>
      <c r="B247" s="8" t="s">
        <v>135</v>
      </c>
      <c r="C247" s="17">
        <v>41479</v>
      </c>
      <c r="D247" s="10">
        <v>6757480</v>
      </c>
      <c r="E247" s="11">
        <v>4730236</v>
      </c>
    </row>
    <row r="248" spans="1:5" ht="20.100000000000001" customHeight="1">
      <c r="A248" s="7"/>
      <c r="B248" s="8" t="s">
        <v>136</v>
      </c>
      <c r="C248" s="17">
        <v>41481</v>
      </c>
      <c r="D248" s="10">
        <v>1296960</v>
      </c>
      <c r="E248" s="11">
        <v>907872</v>
      </c>
    </row>
    <row r="249" spans="1:5" ht="20.100000000000001" customHeight="1">
      <c r="A249" s="7"/>
      <c r="B249" s="8" t="s">
        <v>137</v>
      </c>
      <c r="C249" s="17">
        <v>41481</v>
      </c>
      <c r="D249" s="10">
        <v>2708710</v>
      </c>
      <c r="E249" s="11">
        <v>1896097</v>
      </c>
    </row>
    <row r="250" spans="1:5" ht="20.100000000000001" customHeight="1">
      <c r="A250" s="7"/>
      <c r="B250" s="8" t="s">
        <v>138</v>
      </c>
      <c r="C250" s="17">
        <v>41589</v>
      </c>
      <c r="D250" s="10">
        <v>213080</v>
      </c>
      <c r="E250" s="11">
        <v>163362</v>
      </c>
    </row>
    <row r="251" spans="1:5" ht="20.100000000000001" customHeight="1">
      <c r="A251" s="7"/>
      <c r="B251" s="8" t="s">
        <v>139</v>
      </c>
      <c r="C251" s="17">
        <v>41583</v>
      </c>
      <c r="D251" s="10">
        <v>1270480</v>
      </c>
      <c r="E251" s="11">
        <v>974035</v>
      </c>
    </row>
    <row r="252" spans="1:5" ht="20.100000000000001" customHeight="1">
      <c r="A252" s="7"/>
      <c r="B252" s="8" t="s">
        <v>140</v>
      </c>
      <c r="C252" s="17">
        <v>41585</v>
      </c>
      <c r="D252" s="10">
        <v>8022940</v>
      </c>
      <c r="E252" s="11">
        <v>6150921</v>
      </c>
    </row>
    <row r="253" spans="1:5" ht="20.100000000000001" customHeight="1">
      <c r="A253" s="7"/>
      <c r="B253" s="8" t="s">
        <v>141</v>
      </c>
      <c r="C253" s="17">
        <v>41585</v>
      </c>
      <c r="D253" s="10">
        <v>3659650</v>
      </c>
      <c r="E253" s="11">
        <v>2805732</v>
      </c>
    </row>
    <row r="254" spans="1:5" ht="20.100000000000001" customHeight="1">
      <c r="A254" s="7"/>
      <c r="B254" s="8" t="s">
        <v>142</v>
      </c>
      <c r="C254" s="17">
        <v>41597</v>
      </c>
      <c r="D254" s="10">
        <v>4419500</v>
      </c>
      <c r="E254" s="11">
        <v>3388284</v>
      </c>
    </row>
    <row r="255" spans="1:5" ht="20.100000000000001" customHeight="1">
      <c r="A255" s="19"/>
      <c r="B255" s="20" t="s">
        <v>143</v>
      </c>
      <c r="C255" s="21">
        <v>41594</v>
      </c>
      <c r="D255" s="22">
        <v>5282000</v>
      </c>
      <c r="E255" s="23">
        <v>4049534</v>
      </c>
    </row>
    <row r="256" spans="1:5" ht="20.100000000000001" customHeight="1">
      <c r="A256" s="24" t="s">
        <v>14</v>
      </c>
      <c r="B256" s="25" t="s">
        <v>144</v>
      </c>
      <c r="C256" s="26">
        <v>41603</v>
      </c>
      <c r="D256" s="27">
        <v>693990</v>
      </c>
      <c r="E256" s="28">
        <v>532059</v>
      </c>
    </row>
    <row r="257" spans="1:5" ht="20.100000000000001" customHeight="1">
      <c r="A257" s="7"/>
      <c r="B257" s="8" t="s">
        <v>145</v>
      </c>
      <c r="C257" s="17">
        <v>41614</v>
      </c>
      <c r="D257" s="10">
        <v>6906010</v>
      </c>
      <c r="E257" s="11">
        <v>5409708</v>
      </c>
    </row>
    <row r="258" spans="1:5" ht="20.100000000000001" customHeight="1">
      <c r="A258" s="7"/>
      <c r="B258" s="8" t="s">
        <v>146</v>
      </c>
      <c r="C258" s="17">
        <v>41618</v>
      </c>
      <c r="D258" s="10">
        <v>2777170</v>
      </c>
      <c r="E258" s="11">
        <v>2175450</v>
      </c>
    </row>
    <row r="259" spans="1:5" ht="20.100000000000001" customHeight="1">
      <c r="A259" s="7"/>
      <c r="B259" s="8" t="s">
        <v>147</v>
      </c>
      <c r="C259" s="17">
        <v>41618</v>
      </c>
      <c r="D259" s="10">
        <v>7216830</v>
      </c>
      <c r="E259" s="11">
        <v>5653184</v>
      </c>
    </row>
    <row r="260" spans="1:5" ht="20.100000000000001" customHeight="1">
      <c r="A260" s="7"/>
      <c r="B260" s="8" t="s">
        <v>148</v>
      </c>
      <c r="C260" s="17">
        <v>41614</v>
      </c>
      <c r="D260" s="10">
        <v>332690</v>
      </c>
      <c r="E260" s="11">
        <v>260608</v>
      </c>
    </row>
    <row r="261" spans="1:5" ht="20.100000000000001" customHeight="1">
      <c r="A261" s="7"/>
      <c r="B261" s="8" t="s">
        <v>149</v>
      </c>
      <c r="C261" s="17">
        <v>41614</v>
      </c>
      <c r="D261" s="10">
        <v>774950</v>
      </c>
      <c r="E261" s="11">
        <v>607045</v>
      </c>
    </row>
    <row r="262" spans="1:5" ht="20.100000000000001" customHeight="1">
      <c r="A262" s="7"/>
      <c r="B262" s="8" t="s">
        <v>150</v>
      </c>
      <c r="C262" s="17">
        <v>41618</v>
      </c>
      <c r="D262" s="10">
        <v>1294600</v>
      </c>
      <c r="E262" s="11">
        <v>1014104</v>
      </c>
    </row>
    <row r="263" spans="1:5" ht="20.100000000000001" customHeight="1">
      <c r="A263" s="7"/>
      <c r="B263" s="8" t="s">
        <v>151</v>
      </c>
      <c r="C263" s="17">
        <v>41614</v>
      </c>
      <c r="D263" s="10">
        <v>2741990</v>
      </c>
      <c r="E263" s="11">
        <v>2147893</v>
      </c>
    </row>
    <row r="264" spans="1:5" ht="20.100000000000001" customHeight="1">
      <c r="A264" s="7"/>
      <c r="B264" s="8" t="s">
        <v>152</v>
      </c>
      <c r="C264" s="17">
        <v>41618</v>
      </c>
      <c r="D264" s="10">
        <v>1059400</v>
      </c>
      <c r="E264" s="11">
        <v>829864</v>
      </c>
    </row>
    <row r="265" spans="1:5" ht="20.100000000000001" customHeight="1">
      <c r="A265" s="7"/>
      <c r="B265" s="8" t="s">
        <v>153</v>
      </c>
      <c r="C265" s="17">
        <v>41617</v>
      </c>
      <c r="D265" s="10">
        <v>189960</v>
      </c>
      <c r="E265" s="11">
        <v>148802</v>
      </c>
    </row>
    <row r="266" spans="1:5" ht="20.100000000000001" customHeight="1">
      <c r="A266" s="7"/>
      <c r="B266" s="8" t="s">
        <v>154</v>
      </c>
      <c r="C266" s="17">
        <v>41620</v>
      </c>
      <c r="D266" s="10">
        <v>4740000</v>
      </c>
      <c r="E266" s="11">
        <v>3713000</v>
      </c>
    </row>
    <row r="267" spans="1:5" ht="20.100000000000001" customHeight="1">
      <c r="A267" s="7"/>
      <c r="B267" s="8" t="s">
        <v>155</v>
      </c>
      <c r="C267" s="17">
        <v>41625</v>
      </c>
      <c r="D267" s="10">
        <v>860000</v>
      </c>
      <c r="E267" s="11">
        <v>673667</v>
      </c>
    </row>
    <row r="268" spans="1:5" ht="20.100000000000001" customHeight="1">
      <c r="A268" s="7"/>
      <c r="B268" s="8" t="s">
        <v>156</v>
      </c>
      <c r="C268" s="17">
        <v>41624</v>
      </c>
      <c r="D268" s="10">
        <v>2090670</v>
      </c>
      <c r="E268" s="11">
        <v>1637692</v>
      </c>
    </row>
    <row r="269" spans="1:5" ht="20.100000000000001" customHeight="1">
      <c r="A269" s="7"/>
      <c r="B269" s="8" t="s">
        <v>157</v>
      </c>
      <c r="C269" s="17">
        <v>41625</v>
      </c>
      <c r="D269" s="10">
        <v>9528630</v>
      </c>
      <c r="E269" s="11">
        <v>7464094</v>
      </c>
    </row>
    <row r="270" spans="1:5" ht="20.100000000000001" customHeight="1">
      <c r="A270" s="7"/>
      <c r="B270" s="8" t="s">
        <v>158</v>
      </c>
      <c r="C270" s="17">
        <v>41625</v>
      </c>
      <c r="D270" s="10">
        <v>4392410</v>
      </c>
      <c r="E270" s="11">
        <v>3440722</v>
      </c>
    </row>
    <row r="271" spans="1:5" ht="20.100000000000001" customHeight="1">
      <c r="A271" s="7"/>
      <c r="B271" s="8" t="s">
        <v>159</v>
      </c>
      <c r="C271" s="17">
        <v>41627</v>
      </c>
      <c r="D271" s="10">
        <v>1166260</v>
      </c>
      <c r="E271" s="11">
        <v>913571</v>
      </c>
    </row>
    <row r="272" spans="1:5" ht="20.100000000000001" customHeight="1">
      <c r="A272" s="7"/>
      <c r="B272" s="8" t="s">
        <v>160</v>
      </c>
      <c r="C272" s="17">
        <v>41627</v>
      </c>
      <c r="D272" s="10">
        <v>276410</v>
      </c>
      <c r="E272" s="11">
        <v>216522</v>
      </c>
    </row>
    <row r="273" spans="1:5" ht="20.100000000000001" customHeight="1">
      <c r="A273" s="7"/>
      <c r="B273" s="8" t="s">
        <v>161</v>
      </c>
      <c r="C273" s="17">
        <v>41771</v>
      </c>
      <c r="D273" s="10">
        <v>1387450</v>
      </c>
      <c r="E273" s="11">
        <v>1202457</v>
      </c>
    </row>
    <row r="274" spans="1:5" ht="20.100000000000001" customHeight="1">
      <c r="A274" s="7"/>
      <c r="B274" s="8" t="s">
        <v>161</v>
      </c>
      <c r="C274" s="17">
        <v>41773</v>
      </c>
      <c r="D274" s="10">
        <v>2553710</v>
      </c>
      <c r="E274" s="11">
        <v>2213216</v>
      </c>
    </row>
    <row r="275" spans="1:5" ht="20.100000000000001" customHeight="1">
      <c r="A275" s="7"/>
      <c r="B275" s="8" t="s">
        <v>162</v>
      </c>
      <c r="C275" s="17">
        <v>41806</v>
      </c>
      <c r="D275" s="10">
        <v>11743070</v>
      </c>
      <c r="E275" s="11">
        <v>10373046</v>
      </c>
    </row>
    <row r="276" spans="1:5" ht="20.100000000000001" customHeight="1">
      <c r="A276" s="7"/>
      <c r="B276" s="8" t="s">
        <v>163</v>
      </c>
      <c r="C276" s="17">
        <v>41806</v>
      </c>
      <c r="D276" s="10">
        <v>4419000</v>
      </c>
      <c r="E276" s="11">
        <v>3903450</v>
      </c>
    </row>
    <row r="277" spans="1:5" ht="20.100000000000001" customHeight="1">
      <c r="A277" s="7"/>
      <c r="B277" s="8" t="s">
        <v>164</v>
      </c>
      <c r="C277" s="17">
        <v>41821</v>
      </c>
      <c r="D277" s="10">
        <v>3357630</v>
      </c>
      <c r="E277" s="11">
        <v>3021867</v>
      </c>
    </row>
    <row r="278" spans="1:5" ht="20.100000000000001" customHeight="1">
      <c r="A278" s="7"/>
      <c r="B278" s="8" t="s">
        <v>165</v>
      </c>
      <c r="C278" s="17">
        <v>41821</v>
      </c>
      <c r="D278" s="10">
        <v>212280</v>
      </c>
      <c r="E278" s="11">
        <v>191052</v>
      </c>
    </row>
    <row r="279" spans="1:5" ht="20.100000000000001" customHeight="1">
      <c r="A279" s="7"/>
      <c r="B279" s="8" t="s">
        <v>162</v>
      </c>
      <c r="C279" s="17">
        <v>41821</v>
      </c>
      <c r="D279" s="10">
        <v>1467880</v>
      </c>
      <c r="E279" s="11">
        <v>1321092</v>
      </c>
    </row>
    <row r="280" spans="1:5" ht="20.100000000000001" customHeight="1">
      <c r="A280" s="7"/>
      <c r="B280" s="8" t="s">
        <v>166</v>
      </c>
      <c r="C280" s="17">
        <v>41821</v>
      </c>
      <c r="D280" s="10">
        <v>615130</v>
      </c>
      <c r="E280" s="11">
        <v>553617</v>
      </c>
    </row>
    <row r="281" spans="1:5" ht="20.100000000000001" customHeight="1">
      <c r="A281" s="7"/>
      <c r="B281" s="8" t="s">
        <v>167</v>
      </c>
      <c r="C281" s="17">
        <v>41821</v>
      </c>
      <c r="D281" s="10">
        <v>3015390</v>
      </c>
      <c r="E281" s="11">
        <v>2713851</v>
      </c>
    </row>
    <row r="282" spans="1:5" ht="20.100000000000001" customHeight="1">
      <c r="A282" s="7"/>
      <c r="B282" s="8" t="s">
        <v>168</v>
      </c>
      <c r="C282" s="17">
        <v>41821</v>
      </c>
      <c r="D282" s="10">
        <v>718260</v>
      </c>
      <c r="E282" s="11">
        <v>646434</v>
      </c>
    </row>
    <row r="283" spans="1:5" ht="20.100000000000001" customHeight="1">
      <c r="A283" s="7"/>
      <c r="B283" s="8" t="s">
        <v>169</v>
      </c>
      <c r="C283" s="17">
        <v>41821</v>
      </c>
      <c r="D283" s="10">
        <v>561000</v>
      </c>
      <c r="E283" s="11">
        <v>504900</v>
      </c>
    </row>
    <row r="284" spans="1:5" ht="20.100000000000001" customHeight="1">
      <c r="A284" s="7"/>
      <c r="B284" s="8" t="s">
        <v>170</v>
      </c>
      <c r="C284" s="17">
        <v>41821</v>
      </c>
      <c r="D284" s="10">
        <v>7578000</v>
      </c>
      <c r="E284" s="11">
        <v>6820200</v>
      </c>
    </row>
    <row r="285" spans="1:5" ht="20.100000000000001" customHeight="1">
      <c r="A285" s="7"/>
      <c r="B285" s="8" t="s">
        <v>171</v>
      </c>
      <c r="C285" s="17">
        <v>41821</v>
      </c>
      <c r="D285" s="10">
        <v>12121500</v>
      </c>
      <c r="E285" s="11">
        <v>10909350</v>
      </c>
    </row>
    <row r="286" spans="1:5" ht="20.100000000000001" customHeight="1">
      <c r="A286" s="7"/>
      <c r="B286" s="8" t="s">
        <v>172</v>
      </c>
      <c r="C286" s="17">
        <v>41857</v>
      </c>
      <c r="D286" s="10">
        <v>550000</v>
      </c>
      <c r="E286" s="11">
        <v>504167</v>
      </c>
    </row>
    <row r="287" spans="1:5" ht="20.100000000000001" customHeight="1">
      <c r="A287" s="7"/>
      <c r="B287" s="8" t="s">
        <v>173</v>
      </c>
      <c r="C287" s="17">
        <v>41878</v>
      </c>
      <c r="D287" s="10">
        <v>2835220</v>
      </c>
      <c r="E287" s="11">
        <v>2598952</v>
      </c>
    </row>
    <row r="288" spans="1:5" ht="20.100000000000001" customHeight="1">
      <c r="A288" s="7"/>
      <c r="B288" s="8" t="s">
        <v>174</v>
      </c>
      <c r="C288" s="17">
        <v>41977</v>
      </c>
      <c r="D288" s="10">
        <v>37601960</v>
      </c>
      <c r="E288" s="11">
        <v>36975261</v>
      </c>
    </row>
    <row r="289" spans="1:5" ht="20.100000000000001" customHeight="1">
      <c r="A289" s="7"/>
      <c r="B289" s="8" t="s">
        <v>175</v>
      </c>
      <c r="C289" s="17">
        <v>41977</v>
      </c>
      <c r="D289" s="10">
        <v>52280800</v>
      </c>
      <c r="E289" s="11">
        <v>51409454</v>
      </c>
    </row>
    <row r="290" spans="1:5" ht="20.100000000000001" customHeight="1">
      <c r="A290" s="7"/>
      <c r="B290" s="8" t="s">
        <v>176</v>
      </c>
      <c r="C290" s="17">
        <v>41981</v>
      </c>
      <c r="D290" s="10">
        <v>32090763</v>
      </c>
      <c r="E290" s="11">
        <v>31555917</v>
      </c>
    </row>
    <row r="291" spans="1:5" ht="20.100000000000001" customHeight="1">
      <c r="A291" s="7"/>
      <c r="B291" s="8" t="s">
        <v>177</v>
      </c>
      <c r="C291" s="17">
        <v>41981</v>
      </c>
      <c r="D291" s="10">
        <v>45760110</v>
      </c>
      <c r="E291" s="11">
        <v>44997442</v>
      </c>
    </row>
    <row r="292" spans="1:5" ht="20.100000000000001" customHeight="1">
      <c r="A292" s="7"/>
      <c r="B292" s="8" t="s">
        <v>178</v>
      </c>
      <c r="C292" s="17">
        <v>41983</v>
      </c>
      <c r="D292" s="10">
        <v>2468590</v>
      </c>
      <c r="E292" s="11">
        <v>2427447</v>
      </c>
    </row>
    <row r="293" spans="1:5" ht="20.100000000000001" customHeight="1">
      <c r="A293" s="7"/>
      <c r="B293" s="8" t="s">
        <v>179</v>
      </c>
      <c r="C293" s="17">
        <v>41983</v>
      </c>
      <c r="D293" s="10">
        <v>484470</v>
      </c>
      <c r="E293" s="11">
        <v>476396</v>
      </c>
    </row>
    <row r="294" spans="1:5" ht="20.100000000000001" customHeight="1">
      <c r="A294" s="7"/>
      <c r="B294" s="8" t="s">
        <v>180</v>
      </c>
      <c r="C294" s="17">
        <v>41983</v>
      </c>
      <c r="D294" s="10">
        <v>1256750</v>
      </c>
      <c r="E294" s="11">
        <v>1235805</v>
      </c>
    </row>
    <row r="295" spans="1:5" ht="20.100000000000001" customHeight="1">
      <c r="A295" s="7"/>
      <c r="B295" s="8" t="s">
        <v>181</v>
      </c>
      <c r="C295" s="17">
        <v>41997</v>
      </c>
      <c r="D295" s="10">
        <v>4222680</v>
      </c>
      <c r="E295" s="11">
        <v>4152302</v>
      </c>
    </row>
    <row r="296" spans="1:5" ht="20.100000000000001" customHeight="1">
      <c r="A296" s="12"/>
      <c r="B296" s="54" t="s">
        <v>10</v>
      </c>
      <c r="C296" s="55"/>
      <c r="D296" s="13">
        <f>SUM(D10:D295)</f>
        <v>1359270766</v>
      </c>
      <c r="E296" s="13">
        <f>SUM(E10:E295)</f>
        <v>609655499</v>
      </c>
    </row>
    <row r="297" spans="1:5" ht="20.100000000000001" customHeight="1">
      <c r="A297" s="32" t="s">
        <v>182</v>
      </c>
      <c r="B297" s="33" t="s">
        <v>183</v>
      </c>
      <c r="C297" s="34">
        <v>41520</v>
      </c>
      <c r="D297" s="35">
        <v>126557100</v>
      </c>
      <c r="E297" s="36">
        <v>92808540</v>
      </c>
    </row>
    <row r="298" spans="1:5" ht="20.100000000000001" customHeight="1">
      <c r="A298" s="24" t="s">
        <v>182</v>
      </c>
      <c r="B298" s="25" t="s">
        <v>184</v>
      </c>
      <c r="C298" s="37">
        <v>41701</v>
      </c>
      <c r="D298" s="27">
        <v>3960000</v>
      </c>
      <c r="E298" s="28">
        <v>3300000</v>
      </c>
    </row>
    <row r="299" spans="1:5" ht="20.100000000000001" customHeight="1">
      <c r="A299" s="7"/>
      <c r="B299" s="8" t="s">
        <v>185</v>
      </c>
      <c r="C299" s="18">
        <v>41813</v>
      </c>
      <c r="D299" s="10">
        <v>9800000</v>
      </c>
      <c r="E299" s="11">
        <v>8656667</v>
      </c>
    </row>
    <row r="300" spans="1:5" ht="20.100000000000001" customHeight="1">
      <c r="A300" s="12"/>
      <c r="B300" s="54" t="s">
        <v>10</v>
      </c>
      <c r="C300" s="55"/>
      <c r="D300" s="13">
        <f>SUM(D297:D299)</f>
        <v>140317100</v>
      </c>
      <c r="E300" s="13">
        <f>SUM(E297:E299)</f>
        <v>104765207</v>
      </c>
    </row>
    <row r="301" spans="1:5" ht="20.100000000000001" customHeight="1">
      <c r="A301" s="7" t="s">
        <v>186</v>
      </c>
      <c r="B301" s="8" t="s">
        <v>187</v>
      </c>
      <c r="C301" s="9">
        <v>37344</v>
      </c>
      <c r="D301" s="10">
        <v>44845100</v>
      </c>
      <c r="E301" s="11">
        <v>44845100</v>
      </c>
    </row>
    <row r="302" spans="1:5" ht="20.100000000000001" customHeight="1">
      <c r="A302" s="7"/>
      <c r="B302" s="8" t="s">
        <v>188</v>
      </c>
      <c r="C302" s="9">
        <v>37344</v>
      </c>
      <c r="D302" s="10">
        <v>45073100</v>
      </c>
      <c r="E302" s="11">
        <v>45073100</v>
      </c>
    </row>
    <row r="303" spans="1:5" ht="20.100000000000001" customHeight="1">
      <c r="A303" s="7"/>
      <c r="B303" s="8" t="s">
        <v>189</v>
      </c>
      <c r="C303" s="9">
        <v>38911</v>
      </c>
      <c r="D303" s="10">
        <v>160375000</v>
      </c>
      <c r="E303" s="11">
        <v>160375000</v>
      </c>
    </row>
    <row r="304" spans="1:5" ht="20.100000000000001" customHeight="1">
      <c r="A304" s="7"/>
      <c r="B304" s="8" t="s">
        <v>190</v>
      </c>
      <c r="C304" s="9">
        <v>39134</v>
      </c>
      <c r="D304" s="10">
        <v>1593559004</v>
      </c>
      <c r="E304" s="11">
        <v>1593559004</v>
      </c>
    </row>
    <row r="305" spans="1:5" ht="20.100000000000001" customHeight="1">
      <c r="A305" s="7"/>
      <c r="B305" s="8" t="s">
        <v>191</v>
      </c>
      <c r="C305" s="9">
        <v>40268</v>
      </c>
      <c r="D305" s="10">
        <v>63054147</v>
      </c>
      <c r="E305" s="11">
        <v>63054147</v>
      </c>
    </row>
    <row r="306" spans="1:5" ht="20.100000000000001" customHeight="1">
      <c r="A306" s="7"/>
      <c r="B306" s="8" t="s">
        <v>192</v>
      </c>
      <c r="C306" s="9">
        <v>40268</v>
      </c>
      <c r="D306" s="10">
        <v>61877572</v>
      </c>
      <c r="E306" s="11">
        <v>61877572</v>
      </c>
    </row>
    <row r="307" spans="1:5" ht="20.100000000000001" customHeight="1">
      <c r="A307" s="7"/>
      <c r="B307" s="8" t="s">
        <v>193</v>
      </c>
      <c r="C307" s="9">
        <v>40652</v>
      </c>
      <c r="D307" s="10">
        <v>130065218</v>
      </c>
      <c r="E307" s="11">
        <v>130065218</v>
      </c>
    </row>
    <row r="308" spans="1:5" ht="20.100000000000001" customHeight="1">
      <c r="A308" s="7"/>
      <c r="B308" s="8" t="s">
        <v>194</v>
      </c>
      <c r="C308" s="9">
        <v>40791</v>
      </c>
      <c r="D308" s="10">
        <v>136242498</v>
      </c>
      <c r="E308" s="11">
        <v>136242498</v>
      </c>
    </row>
    <row r="309" spans="1:5" ht="20.100000000000001" customHeight="1">
      <c r="A309" s="12"/>
      <c r="B309" s="54" t="s">
        <v>10</v>
      </c>
      <c r="C309" s="55"/>
      <c r="D309" s="13">
        <f>SUM(D301:D308)</f>
        <v>2235091639</v>
      </c>
      <c r="E309" s="13">
        <f>SUM(E301:E308)</f>
        <v>2235091639</v>
      </c>
    </row>
    <row r="310" spans="1:5" ht="20.100000000000001" customHeight="1">
      <c r="A310" s="24" t="s">
        <v>195</v>
      </c>
      <c r="B310" s="25" t="s">
        <v>187</v>
      </c>
      <c r="C310" s="38">
        <v>37344</v>
      </c>
      <c r="D310" s="27">
        <v>147987325</v>
      </c>
      <c r="E310" s="28">
        <v>115742534</v>
      </c>
    </row>
    <row r="311" spans="1:5" ht="20.100000000000001" customHeight="1">
      <c r="A311" s="7"/>
      <c r="B311" s="8" t="s">
        <v>188</v>
      </c>
      <c r="C311" s="39">
        <v>37344</v>
      </c>
      <c r="D311" s="10">
        <v>148739725</v>
      </c>
      <c r="E311" s="11">
        <v>116330995</v>
      </c>
    </row>
    <row r="312" spans="1:5" ht="20.100000000000001" customHeight="1">
      <c r="A312" s="7"/>
      <c r="B312" s="8" t="s">
        <v>189</v>
      </c>
      <c r="C312" s="39">
        <v>38911</v>
      </c>
      <c r="D312" s="10">
        <v>502079533</v>
      </c>
      <c r="E312" s="11">
        <v>433796717</v>
      </c>
    </row>
    <row r="313" spans="1:5" ht="20.100000000000001" customHeight="1">
      <c r="A313" s="7"/>
      <c r="B313" s="8" t="s">
        <v>190</v>
      </c>
      <c r="C313" s="39">
        <v>39134</v>
      </c>
      <c r="D313" s="10">
        <v>1834042746</v>
      </c>
      <c r="E313" s="11">
        <v>1587211162</v>
      </c>
    </row>
    <row r="314" spans="1:5" ht="20.100000000000001" customHeight="1">
      <c r="A314" s="7"/>
      <c r="B314" s="8" t="s">
        <v>191</v>
      </c>
      <c r="C314" s="39">
        <v>40268</v>
      </c>
      <c r="D314" s="10">
        <v>208076516</v>
      </c>
      <c r="E314" s="11">
        <v>190979564</v>
      </c>
    </row>
    <row r="315" spans="1:5" ht="20.100000000000001" customHeight="1">
      <c r="A315" s="7"/>
      <c r="B315" s="8" t="s">
        <v>192</v>
      </c>
      <c r="C315" s="39">
        <v>40268</v>
      </c>
      <c r="D315" s="10">
        <v>204193858</v>
      </c>
      <c r="E315" s="11">
        <v>187415931</v>
      </c>
    </row>
    <row r="316" spans="1:5" ht="20.100000000000001" customHeight="1">
      <c r="A316" s="7"/>
      <c r="B316" s="8" t="s">
        <v>193</v>
      </c>
      <c r="C316" s="39">
        <v>40652</v>
      </c>
      <c r="D316" s="10">
        <v>56821262</v>
      </c>
      <c r="E316" s="11">
        <v>53198908</v>
      </c>
    </row>
    <row r="317" spans="1:5" ht="20.100000000000001" customHeight="1">
      <c r="A317" s="7"/>
      <c r="B317" s="8" t="s">
        <v>194</v>
      </c>
      <c r="C317" s="39">
        <v>40791</v>
      </c>
      <c r="D317" s="10">
        <v>59508218</v>
      </c>
      <c r="E317" s="11">
        <v>56136088</v>
      </c>
    </row>
    <row r="318" spans="1:5" ht="20.100000000000001" customHeight="1">
      <c r="A318" s="12"/>
      <c r="B318" s="54" t="s">
        <v>10</v>
      </c>
      <c r="C318" s="55"/>
      <c r="D318" s="13">
        <f>SUM(D310:D317)</f>
        <v>3161449183</v>
      </c>
      <c r="E318" s="13">
        <f>SUM(E310:E317)</f>
        <v>2740811899</v>
      </c>
    </row>
    <row r="319" spans="1:5" ht="20.100000000000001" customHeight="1">
      <c r="A319" s="7" t="s">
        <v>196</v>
      </c>
      <c r="B319" s="8" t="s">
        <v>197</v>
      </c>
      <c r="C319" s="16">
        <v>40830</v>
      </c>
      <c r="D319" s="10">
        <v>5757000</v>
      </c>
      <c r="E319" s="11">
        <v>2014950</v>
      </c>
    </row>
    <row r="320" spans="1:5" ht="20.100000000000001" customHeight="1">
      <c r="A320" s="7"/>
      <c r="B320" s="8" t="s">
        <v>198</v>
      </c>
      <c r="C320" s="16">
        <v>41263</v>
      </c>
      <c r="D320" s="10">
        <v>1180000</v>
      </c>
      <c r="E320" s="11">
        <v>688333</v>
      </c>
    </row>
    <row r="321" spans="1:5" ht="20.100000000000001" customHeight="1">
      <c r="A321" s="7"/>
      <c r="B321" s="8" t="s">
        <v>199</v>
      </c>
      <c r="C321" s="16">
        <v>41263</v>
      </c>
      <c r="D321" s="10">
        <v>8813200</v>
      </c>
      <c r="E321" s="11">
        <v>5141034</v>
      </c>
    </row>
    <row r="322" spans="1:5" ht="20.100000000000001" customHeight="1">
      <c r="A322" s="7"/>
      <c r="B322" s="8" t="s">
        <v>200</v>
      </c>
      <c r="C322" s="16">
        <v>41782</v>
      </c>
      <c r="D322" s="10">
        <v>5500000</v>
      </c>
      <c r="E322" s="11">
        <v>4766667</v>
      </c>
    </row>
    <row r="323" spans="1:5" ht="20.100000000000001" customHeight="1">
      <c r="A323" s="7"/>
      <c r="B323" s="8" t="s">
        <v>201</v>
      </c>
      <c r="C323" s="16">
        <v>38649</v>
      </c>
      <c r="D323" s="10">
        <v>2484210</v>
      </c>
      <c r="E323" s="11">
        <v>1000</v>
      </c>
    </row>
    <row r="324" spans="1:5" ht="20.100000000000001" customHeight="1">
      <c r="A324" s="7"/>
      <c r="B324" s="8" t="s">
        <v>202</v>
      </c>
      <c r="C324" s="16">
        <v>38813</v>
      </c>
      <c r="D324" s="10">
        <v>1315600</v>
      </c>
      <c r="E324" s="11">
        <v>1000</v>
      </c>
    </row>
    <row r="325" spans="1:5" ht="20.100000000000001" customHeight="1">
      <c r="A325" s="7"/>
      <c r="B325" s="8" t="s">
        <v>203</v>
      </c>
      <c r="C325" s="16">
        <v>38943</v>
      </c>
      <c r="D325" s="10">
        <v>613500</v>
      </c>
      <c r="E325" s="11">
        <v>1000</v>
      </c>
    </row>
    <row r="326" spans="1:5" ht="20.100000000000001" customHeight="1">
      <c r="A326" s="7"/>
      <c r="B326" s="8" t="s">
        <v>204</v>
      </c>
      <c r="C326" s="16">
        <v>39421</v>
      </c>
      <c r="D326" s="10">
        <v>316500</v>
      </c>
      <c r="E326" s="11">
        <v>1000</v>
      </c>
    </row>
    <row r="327" spans="1:5" ht="20.100000000000001" customHeight="1">
      <c r="A327" s="7"/>
      <c r="B327" s="8" t="s">
        <v>205</v>
      </c>
      <c r="C327" s="16">
        <v>39979</v>
      </c>
      <c r="D327" s="10">
        <v>78000000</v>
      </c>
      <c r="E327" s="11">
        <v>1000</v>
      </c>
    </row>
    <row r="328" spans="1:5" ht="20.100000000000001" customHeight="1">
      <c r="A328" s="7"/>
      <c r="B328" s="8" t="s">
        <v>206</v>
      </c>
      <c r="C328" s="16">
        <v>40430</v>
      </c>
      <c r="D328" s="10">
        <v>4950000</v>
      </c>
      <c r="E328" s="11">
        <v>660000</v>
      </c>
    </row>
    <row r="329" spans="1:5" ht="20.100000000000001" customHeight="1">
      <c r="A329" s="7"/>
      <c r="B329" s="8" t="s">
        <v>207</v>
      </c>
      <c r="C329" s="16">
        <v>40430</v>
      </c>
      <c r="D329" s="10">
        <v>8635500</v>
      </c>
      <c r="E329" s="11">
        <v>1151400</v>
      </c>
    </row>
    <row r="330" spans="1:5" ht="20.100000000000001" customHeight="1">
      <c r="A330" s="7"/>
      <c r="B330" s="8" t="s">
        <v>208</v>
      </c>
      <c r="C330" s="16">
        <v>40457</v>
      </c>
      <c r="D330" s="10">
        <v>7490000</v>
      </c>
      <c r="E330" s="11">
        <v>1123500</v>
      </c>
    </row>
    <row r="331" spans="1:5" ht="20.100000000000001" customHeight="1">
      <c r="A331" s="7"/>
      <c r="B331" s="8" t="s">
        <v>209</v>
      </c>
      <c r="C331" s="16">
        <v>40457</v>
      </c>
      <c r="D331" s="10">
        <v>3844000</v>
      </c>
      <c r="E331" s="11">
        <v>576600</v>
      </c>
    </row>
    <row r="332" spans="1:5" ht="20.100000000000001" customHeight="1">
      <c r="A332" s="7"/>
      <c r="B332" s="8" t="s">
        <v>210</v>
      </c>
      <c r="C332" s="16">
        <v>40457</v>
      </c>
      <c r="D332" s="10">
        <v>5000000</v>
      </c>
      <c r="E332" s="11">
        <v>750000</v>
      </c>
    </row>
    <row r="333" spans="1:5" ht="20.100000000000001" customHeight="1">
      <c r="A333" s="7"/>
      <c r="B333" s="8" t="s">
        <v>211</v>
      </c>
      <c r="C333" s="16">
        <v>40457</v>
      </c>
      <c r="D333" s="10">
        <v>8600000</v>
      </c>
      <c r="E333" s="11">
        <v>1290000</v>
      </c>
    </row>
    <row r="334" spans="1:5" ht="20.100000000000001" customHeight="1">
      <c r="A334" s="7"/>
      <c r="B334" s="8" t="s">
        <v>212</v>
      </c>
      <c r="C334" s="16">
        <v>40512</v>
      </c>
      <c r="D334" s="10">
        <v>2200000</v>
      </c>
      <c r="E334" s="11">
        <v>366667</v>
      </c>
    </row>
    <row r="335" spans="1:5" ht="20.100000000000001" customHeight="1">
      <c r="A335" s="7"/>
      <c r="B335" s="8" t="s">
        <v>213</v>
      </c>
      <c r="C335" s="16">
        <v>40512</v>
      </c>
      <c r="D335" s="10">
        <v>2200000</v>
      </c>
      <c r="E335" s="11">
        <v>366667</v>
      </c>
    </row>
    <row r="336" spans="1:5" ht="20.100000000000001" customHeight="1">
      <c r="A336" s="7"/>
      <c r="B336" s="8" t="s">
        <v>214</v>
      </c>
      <c r="C336" s="16">
        <v>40512</v>
      </c>
      <c r="D336" s="10">
        <v>24200000</v>
      </c>
      <c r="E336" s="11">
        <v>4033333</v>
      </c>
    </row>
    <row r="337" spans="1:5" ht="20.100000000000001" customHeight="1">
      <c r="A337" s="7"/>
      <c r="B337" s="8" t="s">
        <v>215</v>
      </c>
      <c r="C337" s="16">
        <v>40512</v>
      </c>
      <c r="D337" s="10">
        <v>13200000</v>
      </c>
      <c r="E337" s="11">
        <v>2200000</v>
      </c>
    </row>
    <row r="338" spans="1:5" ht="20.100000000000001" customHeight="1">
      <c r="A338" s="7"/>
      <c r="B338" s="8" t="s">
        <v>210</v>
      </c>
      <c r="C338" s="16">
        <v>40512</v>
      </c>
      <c r="D338" s="10">
        <v>7700000</v>
      </c>
      <c r="E338" s="11">
        <v>1283333</v>
      </c>
    </row>
    <row r="339" spans="1:5" ht="20.100000000000001" customHeight="1">
      <c r="A339" s="19"/>
      <c r="B339" s="20" t="s">
        <v>216</v>
      </c>
      <c r="C339" s="40">
        <v>40512</v>
      </c>
      <c r="D339" s="22">
        <v>16500000</v>
      </c>
      <c r="E339" s="23">
        <v>2750000</v>
      </c>
    </row>
    <row r="340" spans="1:5" ht="20.100000000000001" customHeight="1">
      <c r="A340" s="24" t="s">
        <v>196</v>
      </c>
      <c r="B340" s="25" t="s">
        <v>217</v>
      </c>
      <c r="C340" s="37">
        <v>40512</v>
      </c>
      <c r="D340" s="27">
        <v>11660000</v>
      </c>
      <c r="E340" s="28">
        <v>1943333</v>
      </c>
    </row>
    <row r="341" spans="1:5" ht="20.100000000000001" customHeight="1">
      <c r="A341" s="7"/>
      <c r="B341" s="8" t="s">
        <v>218</v>
      </c>
      <c r="C341" s="16">
        <v>40842</v>
      </c>
      <c r="D341" s="10">
        <v>2820000</v>
      </c>
      <c r="E341" s="11">
        <v>987000</v>
      </c>
    </row>
    <row r="342" spans="1:5" ht="20.100000000000001" customHeight="1">
      <c r="A342" s="7"/>
      <c r="B342" s="8" t="s">
        <v>219</v>
      </c>
      <c r="C342" s="41">
        <v>41072</v>
      </c>
      <c r="D342" s="10">
        <v>475089195</v>
      </c>
      <c r="E342" s="11">
        <v>229878651</v>
      </c>
    </row>
    <row r="343" spans="1:5" ht="20.100000000000001" customHeight="1">
      <c r="A343" s="7"/>
      <c r="B343" s="8" t="s">
        <v>220</v>
      </c>
      <c r="C343" s="41">
        <v>41129</v>
      </c>
      <c r="D343" s="10">
        <v>805087800</v>
      </c>
      <c r="E343" s="11">
        <v>415962030</v>
      </c>
    </row>
    <row r="344" spans="1:5" ht="20.100000000000001" customHeight="1">
      <c r="A344" s="7"/>
      <c r="B344" s="8" t="s">
        <v>221</v>
      </c>
      <c r="C344" s="41">
        <v>42002</v>
      </c>
      <c r="D344" s="10">
        <v>7315000</v>
      </c>
      <c r="E344" s="11">
        <v>7193084</v>
      </c>
    </row>
    <row r="345" spans="1:5" ht="20.100000000000001" customHeight="1">
      <c r="A345" s="7"/>
      <c r="B345" s="8" t="s">
        <v>222</v>
      </c>
      <c r="C345" s="42">
        <v>37613</v>
      </c>
      <c r="D345" s="10">
        <v>8088280</v>
      </c>
      <c r="E345" s="11">
        <v>1000</v>
      </c>
    </row>
    <row r="346" spans="1:5" ht="20.100000000000001" customHeight="1">
      <c r="A346" s="7"/>
      <c r="B346" s="8" t="s">
        <v>223</v>
      </c>
      <c r="C346" s="42">
        <v>37613</v>
      </c>
      <c r="D346" s="10">
        <v>270726960</v>
      </c>
      <c r="E346" s="11">
        <v>1000</v>
      </c>
    </row>
    <row r="347" spans="1:5" ht="20.100000000000001" customHeight="1">
      <c r="A347" s="7"/>
      <c r="B347" s="8" t="s">
        <v>224</v>
      </c>
      <c r="C347" s="42">
        <v>38036</v>
      </c>
      <c r="D347" s="10">
        <v>166525067</v>
      </c>
      <c r="E347" s="11">
        <v>1000</v>
      </c>
    </row>
    <row r="348" spans="1:5" ht="20.100000000000001" customHeight="1">
      <c r="A348" s="7"/>
      <c r="B348" s="8" t="s">
        <v>224</v>
      </c>
      <c r="C348" s="42">
        <v>38036</v>
      </c>
      <c r="D348" s="10">
        <v>36324933</v>
      </c>
      <c r="E348" s="11">
        <v>1000</v>
      </c>
    </row>
    <row r="349" spans="1:5" ht="20.100000000000001" customHeight="1">
      <c r="A349" s="7"/>
      <c r="B349" s="8" t="s">
        <v>225</v>
      </c>
      <c r="C349" s="42">
        <v>38345</v>
      </c>
      <c r="D349" s="10">
        <v>496536127</v>
      </c>
      <c r="E349" s="11">
        <v>1000</v>
      </c>
    </row>
    <row r="350" spans="1:5" ht="20.100000000000001" customHeight="1">
      <c r="A350" s="7"/>
      <c r="B350" s="8" t="s">
        <v>225</v>
      </c>
      <c r="C350" s="42">
        <v>38345</v>
      </c>
      <c r="D350" s="10">
        <v>108311873</v>
      </c>
      <c r="E350" s="11">
        <v>1000</v>
      </c>
    </row>
    <row r="351" spans="1:5" ht="20.100000000000001" customHeight="1">
      <c r="A351" s="7"/>
      <c r="B351" s="8" t="s">
        <v>226</v>
      </c>
      <c r="C351" s="42">
        <v>38666</v>
      </c>
      <c r="D351" s="10">
        <v>110895000</v>
      </c>
      <c r="E351" s="11">
        <v>1000</v>
      </c>
    </row>
    <row r="352" spans="1:5" ht="20.100000000000001" customHeight="1">
      <c r="A352" s="7"/>
      <c r="B352" s="8" t="s">
        <v>227</v>
      </c>
      <c r="C352" s="42">
        <v>38677</v>
      </c>
      <c r="D352" s="10">
        <v>48000000</v>
      </c>
      <c r="E352" s="11">
        <v>1000</v>
      </c>
    </row>
    <row r="353" spans="1:5" ht="20.100000000000001" customHeight="1">
      <c r="A353" s="7"/>
      <c r="B353" s="8" t="s">
        <v>228</v>
      </c>
      <c r="C353" s="42">
        <v>38713</v>
      </c>
      <c r="D353" s="10">
        <v>390380000</v>
      </c>
      <c r="E353" s="11">
        <v>1000</v>
      </c>
    </row>
    <row r="354" spans="1:5" ht="20.100000000000001" customHeight="1">
      <c r="A354" s="7"/>
      <c r="B354" s="8" t="s">
        <v>229</v>
      </c>
      <c r="C354" s="42">
        <v>38716</v>
      </c>
      <c r="D354" s="10">
        <v>137364000</v>
      </c>
      <c r="E354" s="11">
        <v>1000</v>
      </c>
    </row>
    <row r="355" spans="1:5" ht="20.100000000000001" customHeight="1">
      <c r="A355" s="7"/>
      <c r="B355" s="8" t="s">
        <v>230</v>
      </c>
      <c r="C355" s="42">
        <v>38718</v>
      </c>
      <c r="D355" s="10">
        <v>223672800</v>
      </c>
      <c r="E355" s="11">
        <v>1000</v>
      </c>
    </row>
    <row r="356" spans="1:5" ht="20.100000000000001" customHeight="1">
      <c r="A356" s="7"/>
      <c r="B356" s="8" t="s">
        <v>231</v>
      </c>
      <c r="C356" s="42">
        <v>39056</v>
      </c>
      <c r="D356" s="10">
        <v>21923000</v>
      </c>
      <c r="E356" s="11">
        <v>1000</v>
      </c>
    </row>
    <row r="357" spans="1:5" ht="20.100000000000001" customHeight="1">
      <c r="A357" s="7"/>
      <c r="B357" s="8" t="s">
        <v>228</v>
      </c>
      <c r="C357" s="42">
        <v>39083</v>
      </c>
      <c r="D357" s="10">
        <v>353716500</v>
      </c>
      <c r="E357" s="11">
        <v>1000</v>
      </c>
    </row>
    <row r="358" spans="1:5" ht="20.100000000000001" customHeight="1">
      <c r="A358" s="7"/>
      <c r="B358" s="8" t="s">
        <v>232</v>
      </c>
      <c r="C358" s="42">
        <v>39083</v>
      </c>
      <c r="D358" s="10">
        <v>448301</v>
      </c>
      <c r="E358" s="11">
        <v>1000</v>
      </c>
    </row>
    <row r="359" spans="1:5" ht="20.100000000000001" customHeight="1">
      <c r="A359" s="7"/>
      <c r="B359" s="8" t="s">
        <v>228</v>
      </c>
      <c r="C359" s="42">
        <v>39448</v>
      </c>
      <c r="D359" s="10">
        <v>213000000</v>
      </c>
      <c r="E359" s="11">
        <v>1000</v>
      </c>
    </row>
    <row r="360" spans="1:5" ht="20.100000000000001" customHeight="1">
      <c r="A360" s="7"/>
      <c r="B360" s="8" t="s">
        <v>233</v>
      </c>
      <c r="C360" s="42">
        <v>40457</v>
      </c>
      <c r="D360" s="10">
        <v>183241000</v>
      </c>
      <c r="E360" s="11">
        <v>27233943</v>
      </c>
    </row>
    <row r="361" spans="1:5" ht="20.100000000000001" customHeight="1">
      <c r="A361" s="7"/>
      <c r="B361" s="8" t="s">
        <v>234</v>
      </c>
      <c r="C361" s="42">
        <v>40512</v>
      </c>
      <c r="D361" s="10">
        <v>55000000</v>
      </c>
      <c r="E361" s="11">
        <v>9166667</v>
      </c>
    </row>
    <row r="362" spans="1:5" ht="20.100000000000001" customHeight="1">
      <c r="A362" s="7"/>
      <c r="B362" s="8" t="s">
        <v>235</v>
      </c>
      <c r="C362" s="43">
        <v>41129</v>
      </c>
      <c r="D362" s="10">
        <v>100000000</v>
      </c>
      <c r="E362" s="11">
        <v>51666667</v>
      </c>
    </row>
    <row r="363" spans="1:5" ht="20.100000000000001" customHeight="1">
      <c r="A363" s="7"/>
      <c r="B363" s="8" t="s">
        <v>236</v>
      </c>
      <c r="C363" s="43">
        <v>41603</v>
      </c>
      <c r="D363" s="10">
        <v>96000000</v>
      </c>
      <c r="E363" s="11">
        <v>73600000</v>
      </c>
    </row>
    <row r="364" spans="1:5" ht="20.100000000000001" customHeight="1">
      <c r="A364" s="7"/>
      <c r="B364" s="8" t="s">
        <v>237</v>
      </c>
      <c r="C364" s="43">
        <v>41612</v>
      </c>
      <c r="D364" s="10">
        <v>95000000</v>
      </c>
      <c r="E364" s="11">
        <v>74416667</v>
      </c>
    </row>
    <row r="365" spans="1:5" ht="20.100000000000001" customHeight="1">
      <c r="A365" s="7"/>
      <c r="B365" s="8" t="s">
        <v>238</v>
      </c>
      <c r="C365" s="43">
        <v>41656</v>
      </c>
      <c r="D365" s="10">
        <v>16500000</v>
      </c>
      <c r="E365" s="11">
        <v>13200000</v>
      </c>
    </row>
    <row r="366" spans="1:5" ht="20.100000000000001" customHeight="1">
      <c r="A366" s="7"/>
      <c r="B366" s="8" t="s">
        <v>239</v>
      </c>
      <c r="C366" s="42">
        <v>41820</v>
      </c>
      <c r="D366" s="10">
        <v>4812533000</v>
      </c>
      <c r="E366" s="11">
        <v>4812533000</v>
      </c>
    </row>
    <row r="367" spans="1:5" ht="20.100000000000001" customHeight="1">
      <c r="A367" s="7"/>
      <c r="B367" s="8" t="s">
        <v>240</v>
      </c>
      <c r="C367" s="42">
        <v>41936</v>
      </c>
      <c r="D367" s="10">
        <v>3128090000</v>
      </c>
      <c r="E367" s="11">
        <v>3128090000</v>
      </c>
    </row>
    <row r="368" spans="1:5" ht="20.100000000000001" customHeight="1">
      <c r="A368" s="7"/>
      <c r="B368" s="20" t="s">
        <v>241</v>
      </c>
      <c r="C368" s="44">
        <v>41997</v>
      </c>
      <c r="D368" s="22">
        <v>748000000</v>
      </c>
      <c r="E368" s="23">
        <v>735533334</v>
      </c>
    </row>
    <row r="369" spans="1:5" ht="20.100000000000001" customHeight="1">
      <c r="A369" s="12"/>
      <c r="B369" s="54" t="s">
        <v>10</v>
      </c>
      <c r="C369" s="55"/>
      <c r="D369" s="13">
        <f>SUM(D319:D368)</f>
        <v>13330748346</v>
      </c>
      <c r="E369" s="13">
        <f>SUM(E319:E368)</f>
        <v>9610586860</v>
      </c>
    </row>
    <row r="370" spans="1:5" ht="20.100000000000001" customHeight="1">
      <c r="A370" s="56" t="s">
        <v>242</v>
      </c>
      <c r="B370" s="57"/>
      <c r="C370" s="58"/>
      <c r="D370" s="45">
        <f>SUMIF($B$4:$B$369,"소       계",D$4:D$369)</f>
        <v>21497124104</v>
      </c>
      <c r="E370" s="45">
        <f>SUMIF($B$4:$B$369,"소       계",E$4:E$369)</f>
        <v>16332909438</v>
      </c>
    </row>
    <row r="371" spans="1:5">
      <c r="D371" s="47"/>
      <c r="E371" s="47"/>
    </row>
  </sheetData>
  <mergeCells count="10">
    <mergeCell ref="B309:C309"/>
    <mergeCell ref="B318:C318"/>
    <mergeCell ref="B369:C369"/>
    <mergeCell ref="A370:C370"/>
    <mergeCell ref="A1:E1"/>
    <mergeCell ref="B5:C5"/>
    <mergeCell ref="B7:C7"/>
    <mergeCell ref="B9:C9"/>
    <mergeCell ref="B296:C296"/>
    <mergeCell ref="B300:C300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0"/>
  <sheetViews>
    <sheetView view="pageBreakPreview" zoomScaleNormal="100" zoomScaleSheetLayoutView="100" workbookViewId="0">
      <pane xSplit="1" ySplit="4" topLeftCell="B5" activePane="bottomRight" state="frozen"/>
      <selection activeCell="C393" sqref="C393"/>
      <selection pane="topRight" activeCell="C393" sqref="C393"/>
      <selection pane="bottomLeft" activeCell="C393" sqref="C393"/>
      <selection pane="bottomRight" activeCell="B47" sqref="B47"/>
    </sheetView>
  </sheetViews>
  <sheetFormatPr defaultRowHeight="16.5"/>
  <cols>
    <col min="1" max="1" width="15.625" style="46" customWidth="1"/>
    <col min="2" max="2" width="40.625" style="46" customWidth="1"/>
    <col min="3" max="7" width="15.625" style="46" customWidth="1"/>
  </cols>
  <sheetData>
    <row r="1" spans="1:7" ht="50.1" customHeight="1">
      <c r="A1" s="59" t="s">
        <v>243</v>
      </c>
      <c r="B1" s="59"/>
      <c r="C1" s="59"/>
      <c r="D1" s="59"/>
      <c r="E1" s="59"/>
      <c r="F1" s="59"/>
      <c r="G1" s="59"/>
    </row>
    <row r="2" spans="1:7" ht="30" customHeight="1">
      <c r="A2" s="1" t="s">
        <v>1</v>
      </c>
      <c r="B2" s="1"/>
      <c r="C2" s="1"/>
      <c r="D2" s="1"/>
      <c r="E2" s="1"/>
      <c r="F2" s="1"/>
      <c r="G2" s="2" t="s">
        <v>244</v>
      </c>
    </row>
    <row r="3" spans="1:7" ht="30" customHeight="1">
      <c r="A3" s="3" t="s">
        <v>245</v>
      </c>
      <c r="B3" s="3" t="s">
        <v>246</v>
      </c>
      <c r="C3" s="4" t="s">
        <v>247</v>
      </c>
      <c r="D3" s="5" t="s">
        <v>248</v>
      </c>
      <c r="E3" s="5" t="s">
        <v>249</v>
      </c>
      <c r="F3" s="48" t="s">
        <v>250</v>
      </c>
      <c r="G3" s="6" t="s">
        <v>251</v>
      </c>
    </row>
    <row r="4" spans="1:7" ht="20.100000000000001" customHeight="1">
      <c r="A4" s="7" t="s">
        <v>252</v>
      </c>
      <c r="B4" s="8" t="s">
        <v>253</v>
      </c>
      <c r="C4" s="9">
        <v>41943</v>
      </c>
      <c r="D4" s="10">
        <v>3344000</v>
      </c>
      <c r="E4" s="10">
        <v>1000</v>
      </c>
      <c r="F4" s="10">
        <v>0</v>
      </c>
      <c r="G4" s="49">
        <f>F4-E4</f>
        <v>-1000</v>
      </c>
    </row>
    <row r="5" spans="1:7" ht="20.100000000000001" customHeight="1">
      <c r="A5" s="7"/>
      <c r="B5" s="8" t="s">
        <v>254</v>
      </c>
      <c r="C5" s="17">
        <v>41943</v>
      </c>
      <c r="D5" s="10">
        <v>870000</v>
      </c>
      <c r="E5" s="10">
        <v>1000</v>
      </c>
      <c r="F5" s="10">
        <v>0</v>
      </c>
      <c r="G5" s="50">
        <f t="shared" ref="G5:G27" si="0">F5-E5</f>
        <v>-1000</v>
      </c>
    </row>
    <row r="6" spans="1:7" ht="20.100000000000001" customHeight="1">
      <c r="A6" s="7"/>
      <c r="B6" s="8" t="s">
        <v>255</v>
      </c>
      <c r="C6" s="17">
        <v>41943</v>
      </c>
      <c r="D6" s="10">
        <v>4000000</v>
      </c>
      <c r="E6" s="10">
        <v>1000</v>
      </c>
      <c r="F6" s="10">
        <v>0</v>
      </c>
      <c r="G6" s="50">
        <f t="shared" si="0"/>
        <v>-1000</v>
      </c>
    </row>
    <row r="7" spans="1:7" ht="20.100000000000001" customHeight="1">
      <c r="A7" s="7"/>
      <c r="B7" s="8" t="s">
        <v>255</v>
      </c>
      <c r="C7" s="17">
        <v>41943</v>
      </c>
      <c r="D7" s="10">
        <v>1232000</v>
      </c>
      <c r="E7" s="10">
        <v>1000</v>
      </c>
      <c r="F7" s="10">
        <v>0</v>
      </c>
      <c r="G7" s="50">
        <f t="shared" si="0"/>
        <v>-1000</v>
      </c>
    </row>
    <row r="8" spans="1:7" ht="20.100000000000001" customHeight="1">
      <c r="A8" s="7"/>
      <c r="B8" s="8" t="s">
        <v>256</v>
      </c>
      <c r="C8" s="17">
        <v>41943</v>
      </c>
      <c r="D8" s="10">
        <v>1221000</v>
      </c>
      <c r="E8" s="10">
        <v>1000</v>
      </c>
      <c r="F8" s="10">
        <v>0</v>
      </c>
      <c r="G8" s="50">
        <f t="shared" si="0"/>
        <v>-1000</v>
      </c>
    </row>
    <row r="9" spans="1:7" ht="20.100000000000001" customHeight="1">
      <c r="A9" s="7"/>
      <c r="B9" s="8" t="s">
        <v>255</v>
      </c>
      <c r="C9" s="17">
        <v>41943</v>
      </c>
      <c r="D9" s="10">
        <v>910000</v>
      </c>
      <c r="E9" s="10">
        <v>1000</v>
      </c>
      <c r="F9" s="10">
        <v>0</v>
      </c>
      <c r="G9" s="50">
        <f t="shared" si="0"/>
        <v>-1000</v>
      </c>
    </row>
    <row r="10" spans="1:7" ht="20.100000000000001" customHeight="1">
      <c r="A10" s="7"/>
      <c r="B10" s="8" t="s">
        <v>257</v>
      </c>
      <c r="C10" s="17">
        <v>41943</v>
      </c>
      <c r="D10" s="10">
        <v>660000</v>
      </c>
      <c r="E10" s="10">
        <v>1000</v>
      </c>
      <c r="F10" s="10">
        <v>0</v>
      </c>
      <c r="G10" s="50">
        <f t="shared" si="0"/>
        <v>-1000</v>
      </c>
    </row>
    <row r="11" spans="1:7" ht="20.100000000000001" customHeight="1">
      <c r="A11" s="7"/>
      <c r="B11" s="8" t="s">
        <v>33</v>
      </c>
      <c r="C11" s="18">
        <v>41943</v>
      </c>
      <c r="D11" s="10">
        <v>204600</v>
      </c>
      <c r="E11" s="10">
        <v>1000</v>
      </c>
      <c r="F11" s="10">
        <v>0</v>
      </c>
      <c r="G11" s="50">
        <f t="shared" si="0"/>
        <v>-1000</v>
      </c>
    </row>
    <row r="12" spans="1:7" ht="20.100000000000001" customHeight="1">
      <c r="A12" s="7"/>
      <c r="B12" s="8" t="s">
        <v>255</v>
      </c>
      <c r="C12" s="18">
        <v>41943</v>
      </c>
      <c r="D12" s="10">
        <v>301620</v>
      </c>
      <c r="E12" s="10">
        <v>1000</v>
      </c>
      <c r="F12" s="10">
        <v>0</v>
      </c>
      <c r="G12" s="50">
        <f t="shared" si="0"/>
        <v>-1000</v>
      </c>
    </row>
    <row r="13" spans="1:7" ht="20.100000000000001" customHeight="1">
      <c r="A13" s="7"/>
      <c r="B13" s="8" t="s">
        <v>258</v>
      </c>
      <c r="C13" s="18">
        <v>41943</v>
      </c>
      <c r="D13" s="10">
        <v>3253900</v>
      </c>
      <c r="E13" s="10">
        <v>1000</v>
      </c>
      <c r="F13" s="10">
        <v>0</v>
      </c>
      <c r="G13" s="50">
        <f t="shared" si="0"/>
        <v>-1000</v>
      </c>
    </row>
    <row r="14" spans="1:7" ht="20.100000000000001" customHeight="1">
      <c r="A14" s="7"/>
      <c r="B14" s="8" t="s">
        <v>259</v>
      </c>
      <c r="C14" s="18">
        <v>41943</v>
      </c>
      <c r="D14" s="10">
        <v>1740000</v>
      </c>
      <c r="E14" s="10">
        <v>1000</v>
      </c>
      <c r="F14" s="10">
        <v>0</v>
      </c>
      <c r="G14" s="50">
        <f t="shared" si="0"/>
        <v>-1000</v>
      </c>
    </row>
    <row r="15" spans="1:7" ht="20.100000000000001" customHeight="1">
      <c r="A15" s="7"/>
      <c r="B15" s="8" t="s">
        <v>255</v>
      </c>
      <c r="C15" s="18">
        <v>41943</v>
      </c>
      <c r="D15" s="10">
        <v>4692600</v>
      </c>
      <c r="E15" s="10">
        <v>1000</v>
      </c>
      <c r="F15" s="10">
        <v>0</v>
      </c>
      <c r="G15" s="50">
        <f t="shared" si="0"/>
        <v>-1000</v>
      </c>
    </row>
    <row r="16" spans="1:7" ht="20.100000000000001" customHeight="1">
      <c r="A16" s="7"/>
      <c r="B16" s="8" t="s">
        <v>66</v>
      </c>
      <c r="C16" s="18">
        <v>41943</v>
      </c>
      <c r="D16" s="10">
        <v>660000</v>
      </c>
      <c r="E16" s="10">
        <v>1000</v>
      </c>
      <c r="F16" s="10">
        <v>0</v>
      </c>
      <c r="G16" s="50">
        <f t="shared" si="0"/>
        <v>-1000</v>
      </c>
    </row>
    <row r="17" spans="1:7" ht="20.100000000000001" customHeight="1">
      <c r="A17" s="7"/>
      <c r="B17" s="8" t="s">
        <v>259</v>
      </c>
      <c r="C17" s="18">
        <v>41943</v>
      </c>
      <c r="D17" s="10">
        <v>1800000</v>
      </c>
      <c r="E17" s="10">
        <v>1000</v>
      </c>
      <c r="F17" s="10">
        <v>0</v>
      </c>
      <c r="G17" s="50">
        <f t="shared" si="0"/>
        <v>-1000</v>
      </c>
    </row>
    <row r="18" spans="1:7" ht="20.100000000000001" customHeight="1">
      <c r="A18" s="7"/>
      <c r="B18" s="8" t="s">
        <v>258</v>
      </c>
      <c r="C18" s="18">
        <v>41943</v>
      </c>
      <c r="D18" s="10">
        <v>836110</v>
      </c>
      <c r="E18" s="10">
        <v>1000</v>
      </c>
      <c r="F18" s="10">
        <v>0</v>
      </c>
      <c r="G18" s="50">
        <f t="shared" si="0"/>
        <v>-1000</v>
      </c>
    </row>
    <row r="19" spans="1:7" ht="20.100000000000001" customHeight="1">
      <c r="A19" s="7"/>
      <c r="B19" s="8" t="s">
        <v>260</v>
      </c>
      <c r="C19" s="18">
        <v>41943</v>
      </c>
      <c r="D19" s="10">
        <v>1078000</v>
      </c>
      <c r="E19" s="10">
        <v>1000</v>
      </c>
      <c r="F19" s="10">
        <v>0</v>
      </c>
      <c r="G19" s="50">
        <f t="shared" si="0"/>
        <v>-1000</v>
      </c>
    </row>
    <row r="20" spans="1:7" ht="20.100000000000001" customHeight="1">
      <c r="A20" s="7"/>
      <c r="B20" s="8" t="s">
        <v>24</v>
      </c>
      <c r="C20" s="17">
        <v>41943</v>
      </c>
      <c r="D20" s="10">
        <v>3500000</v>
      </c>
      <c r="E20" s="10">
        <v>1000</v>
      </c>
      <c r="F20" s="10">
        <v>0</v>
      </c>
      <c r="G20" s="50">
        <f t="shared" si="0"/>
        <v>-1000</v>
      </c>
    </row>
    <row r="21" spans="1:7" ht="20.100000000000001" customHeight="1">
      <c r="A21" s="7"/>
      <c r="B21" s="8" t="s">
        <v>24</v>
      </c>
      <c r="C21" s="17">
        <v>41943</v>
      </c>
      <c r="D21" s="10">
        <v>1581000</v>
      </c>
      <c r="E21" s="10">
        <v>1000</v>
      </c>
      <c r="F21" s="10">
        <v>0</v>
      </c>
      <c r="G21" s="50">
        <f t="shared" si="0"/>
        <v>-1000</v>
      </c>
    </row>
    <row r="22" spans="1:7" ht="20.100000000000001" customHeight="1">
      <c r="A22" s="7"/>
      <c r="B22" s="8" t="s">
        <v>261</v>
      </c>
      <c r="C22" s="17">
        <v>41943</v>
      </c>
      <c r="D22" s="10">
        <v>9400000</v>
      </c>
      <c r="E22" s="10">
        <v>1000</v>
      </c>
      <c r="F22" s="10">
        <v>1000</v>
      </c>
      <c r="G22" s="51">
        <f t="shared" si="0"/>
        <v>0</v>
      </c>
    </row>
    <row r="23" spans="1:7" ht="20.100000000000001" customHeight="1">
      <c r="A23" s="7"/>
      <c r="B23" s="8" t="s">
        <v>262</v>
      </c>
      <c r="C23" s="18">
        <v>41943</v>
      </c>
      <c r="D23" s="10">
        <v>2500000</v>
      </c>
      <c r="E23" s="10">
        <v>1000</v>
      </c>
      <c r="F23" s="10">
        <v>1000</v>
      </c>
      <c r="G23" s="51">
        <f t="shared" si="0"/>
        <v>0</v>
      </c>
    </row>
    <row r="24" spans="1:7" ht="20.100000000000001" customHeight="1">
      <c r="A24" s="7"/>
      <c r="B24" s="8" t="s">
        <v>25</v>
      </c>
      <c r="C24" s="18">
        <v>41943</v>
      </c>
      <c r="D24" s="10">
        <v>3520000</v>
      </c>
      <c r="E24" s="10">
        <v>1000</v>
      </c>
      <c r="F24" s="10">
        <v>1000</v>
      </c>
      <c r="G24" s="51">
        <f t="shared" si="0"/>
        <v>0</v>
      </c>
    </row>
    <row r="25" spans="1:7" ht="20.100000000000001" customHeight="1">
      <c r="A25" s="7"/>
      <c r="B25" s="8" t="s">
        <v>261</v>
      </c>
      <c r="C25" s="18">
        <v>41943</v>
      </c>
      <c r="D25" s="10">
        <v>6688000</v>
      </c>
      <c r="E25" s="10">
        <v>1000</v>
      </c>
      <c r="F25" s="10">
        <v>1000</v>
      </c>
      <c r="G25" s="51">
        <f t="shared" si="0"/>
        <v>0</v>
      </c>
    </row>
    <row r="26" spans="1:7" ht="20.100000000000001" customHeight="1">
      <c r="A26" s="7"/>
      <c r="B26" s="8" t="s">
        <v>263</v>
      </c>
      <c r="C26" s="18">
        <v>41943</v>
      </c>
      <c r="D26" s="10">
        <v>1430000</v>
      </c>
      <c r="E26" s="10">
        <v>1000</v>
      </c>
      <c r="F26" s="10">
        <v>1000</v>
      </c>
      <c r="G26" s="51">
        <f t="shared" si="0"/>
        <v>0</v>
      </c>
    </row>
    <row r="27" spans="1:7" ht="20.100000000000001" customHeight="1">
      <c r="A27" s="7"/>
      <c r="B27" s="8" t="s">
        <v>24</v>
      </c>
      <c r="C27" s="18">
        <v>41943</v>
      </c>
      <c r="D27" s="10">
        <v>3729000</v>
      </c>
      <c r="E27" s="10">
        <v>1000</v>
      </c>
      <c r="F27" s="10">
        <v>1000</v>
      </c>
      <c r="G27" s="51">
        <f t="shared" si="0"/>
        <v>0</v>
      </c>
    </row>
    <row r="28" spans="1:7" ht="20.100000000000001" customHeight="1">
      <c r="A28" s="12"/>
      <c r="B28" s="54" t="s">
        <v>264</v>
      </c>
      <c r="C28" s="55"/>
      <c r="D28" s="13">
        <f>SUM(D4:D27)</f>
        <v>59151830</v>
      </c>
      <c r="E28" s="13">
        <f>SUM(E4:E27)</f>
        <v>24000</v>
      </c>
      <c r="F28" s="13">
        <f>SUM(F4:F27)</f>
        <v>6000</v>
      </c>
      <c r="G28" s="52">
        <f>SUM(G4:G27)</f>
        <v>-18000</v>
      </c>
    </row>
    <row r="29" spans="1:7" ht="20.100000000000001" customHeight="1">
      <c r="A29" s="56" t="s">
        <v>265</v>
      </c>
      <c r="B29" s="57"/>
      <c r="C29" s="58"/>
      <c r="D29" s="45">
        <f>SUMIF($B$4:$B$28,"소       계",D$4:D$28)</f>
        <v>59151830</v>
      </c>
      <c r="E29" s="45">
        <f t="shared" ref="E29:F29" si="1">SUMIF($B$4:$B$28,"소       계",E$4:E$28)</f>
        <v>24000</v>
      </c>
      <c r="F29" s="45">
        <f t="shared" si="1"/>
        <v>6000</v>
      </c>
      <c r="G29" s="53">
        <f>SUMIF($B$4:$B$28,"소       계",G$4:G$28)</f>
        <v>-18000</v>
      </c>
    </row>
    <row r="30" spans="1:7">
      <c r="D30" s="47"/>
      <c r="E30" s="47"/>
      <c r="F30" s="47"/>
      <c r="G30" s="47"/>
    </row>
  </sheetData>
  <mergeCells count="3">
    <mergeCell ref="A1:G1"/>
    <mergeCell ref="B28:C28"/>
    <mergeCell ref="A29:C29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자산관리 현황</vt:lpstr>
      <vt:lpstr>자산처분 현황</vt:lpstr>
      <vt:lpstr>'자산관리 현황'!Print_Titles</vt:lpstr>
      <vt:lpstr>'자산처분 현황'!Print_Titles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TIPA_101</cp:lastModifiedBy>
  <dcterms:created xsi:type="dcterms:W3CDTF">2015-09-22T05:38:00Z</dcterms:created>
  <dcterms:modified xsi:type="dcterms:W3CDTF">2015-09-23T01:48:28Z</dcterms:modified>
</cp:coreProperties>
</file>